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Lupus\shiota\na2020\"/>
    </mc:Choice>
  </mc:AlternateContent>
  <xr:revisionPtr revIDLastSave="0" documentId="8_{B91D2EA8-8BC7-47E6-9A20-C108B0386C9C}" xr6:coauthVersionLast="45" xr6:coauthVersionMax="45" xr10:uidLastSave="{00000000-0000-0000-0000-000000000000}"/>
  <bookViews>
    <workbookView xWindow="0" yWindow="1020" windowWidth="24495" windowHeight="16380"/>
  </bookViews>
  <sheets>
    <sheet name="2次・6次ラグランジュ比較A" sheetId="2" r:id="rId1"/>
    <sheet name="2次・6次ラグランジュ比較B" sheetId="10" r:id="rId2"/>
    <sheet name="デモ用" sheetId="1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3" i="11" l="1"/>
  <c r="C62" i="11"/>
  <c r="C61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3" i="11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H63" i="11"/>
  <c r="I63" i="11"/>
  <c r="J63" i="11"/>
  <c r="K63" i="11"/>
  <c r="L63" i="11"/>
  <c r="M63" i="11"/>
  <c r="N63" i="11"/>
  <c r="O63" i="11"/>
  <c r="D63" i="11"/>
  <c r="G63" i="11" s="1"/>
  <c r="E63" i="11"/>
  <c r="F63" i="11"/>
  <c r="H62" i="11"/>
  <c r="I62" i="11"/>
  <c r="J62" i="11"/>
  <c r="K62" i="11"/>
  <c r="L62" i="11"/>
  <c r="M62" i="11"/>
  <c r="O62" i="11" s="1"/>
  <c r="N62" i="11"/>
  <c r="D62" i="11"/>
  <c r="E62" i="11"/>
  <c r="F62" i="11"/>
  <c r="H61" i="11"/>
  <c r="I61" i="11"/>
  <c r="J61" i="11"/>
  <c r="K61" i="11"/>
  <c r="L61" i="11"/>
  <c r="M61" i="11"/>
  <c r="N61" i="11"/>
  <c r="O61" i="11"/>
  <c r="D61" i="11"/>
  <c r="E61" i="11"/>
  <c r="F61" i="11"/>
  <c r="H60" i="11"/>
  <c r="I60" i="11"/>
  <c r="J60" i="11"/>
  <c r="K60" i="11"/>
  <c r="L60" i="11"/>
  <c r="M60" i="11"/>
  <c r="N60" i="11"/>
  <c r="O60" i="11"/>
  <c r="D60" i="11"/>
  <c r="E60" i="11"/>
  <c r="F60" i="11"/>
  <c r="H59" i="11"/>
  <c r="O59" i="11" s="1"/>
  <c r="I59" i="11"/>
  <c r="J59" i="11"/>
  <c r="K59" i="11"/>
  <c r="L59" i="11"/>
  <c r="M59" i="11"/>
  <c r="N59" i="11"/>
  <c r="D59" i="11"/>
  <c r="E59" i="11"/>
  <c r="F59" i="11"/>
  <c r="H58" i="11"/>
  <c r="O58" i="11" s="1"/>
  <c r="I58" i="11"/>
  <c r="J58" i="11"/>
  <c r="K58" i="11"/>
  <c r="L58" i="11"/>
  <c r="M58" i="11"/>
  <c r="N58" i="11"/>
  <c r="D58" i="11"/>
  <c r="E58" i="11"/>
  <c r="F58" i="11"/>
  <c r="H57" i="11"/>
  <c r="O57" i="11" s="1"/>
  <c r="I57" i="11"/>
  <c r="J57" i="11"/>
  <c r="K57" i="11"/>
  <c r="L57" i="11"/>
  <c r="M57" i="11"/>
  <c r="N57" i="11"/>
  <c r="D57" i="11"/>
  <c r="E57" i="11"/>
  <c r="F57" i="11"/>
  <c r="H56" i="11"/>
  <c r="O56" i="11" s="1"/>
  <c r="I56" i="11"/>
  <c r="J56" i="11"/>
  <c r="K56" i="11"/>
  <c r="L56" i="11"/>
  <c r="M56" i="11"/>
  <c r="N56" i="11"/>
  <c r="D56" i="11"/>
  <c r="E56" i="11"/>
  <c r="F56" i="11"/>
  <c r="H55" i="11"/>
  <c r="O55" i="11" s="1"/>
  <c r="I55" i="11"/>
  <c r="J55" i="11"/>
  <c r="K55" i="11"/>
  <c r="L55" i="11"/>
  <c r="M55" i="11"/>
  <c r="N55" i="11"/>
  <c r="D55" i="11"/>
  <c r="G55" i="11" s="1"/>
  <c r="E55" i="11"/>
  <c r="F55" i="11"/>
  <c r="H54" i="11"/>
  <c r="I54" i="11"/>
  <c r="O54" i="11" s="1"/>
  <c r="J54" i="11"/>
  <c r="K54" i="11"/>
  <c r="L54" i="11"/>
  <c r="M54" i="11"/>
  <c r="N54" i="11"/>
  <c r="D54" i="11"/>
  <c r="E54" i="11"/>
  <c r="F54" i="11"/>
  <c r="H53" i="11"/>
  <c r="O53" i="11" s="1"/>
  <c r="I53" i="11"/>
  <c r="J53" i="11"/>
  <c r="K53" i="11"/>
  <c r="L53" i="11"/>
  <c r="M53" i="11"/>
  <c r="N53" i="11"/>
  <c r="D53" i="11"/>
  <c r="E53" i="11"/>
  <c r="F53" i="11"/>
  <c r="H52" i="11"/>
  <c r="I52" i="11"/>
  <c r="J52" i="11"/>
  <c r="K52" i="11"/>
  <c r="L52" i="11"/>
  <c r="M52" i="11"/>
  <c r="N52" i="11"/>
  <c r="O52" i="11"/>
  <c r="D52" i="11"/>
  <c r="E52" i="11"/>
  <c r="F52" i="11"/>
  <c r="H51" i="11"/>
  <c r="I51" i="11"/>
  <c r="J51" i="11"/>
  <c r="K51" i="11"/>
  <c r="L51" i="11"/>
  <c r="M51" i="11"/>
  <c r="N51" i="11"/>
  <c r="O51" i="11"/>
  <c r="D51" i="11"/>
  <c r="G51" i="11" s="1"/>
  <c r="E51" i="11"/>
  <c r="F51" i="11"/>
  <c r="H50" i="11"/>
  <c r="I50" i="11"/>
  <c r="J50" i="11"/>
  <c r="K50" i="11"/>
  <c r="L50" i="11"/>
  <c r="M50" i="11"/>
  <c r="O50" i="11" s="1"/>
  <c r="N50" i="11"/>
  <c r="D50" i="11"/>
  <c r="E50" i="11"/>
  <c r="F50" i="11"/>
  <c r="H49" i="11"/>
  <c r="I49" i="11"/>
  <c r="J49" i="11"/>
  <c r="K49" i="11"/>
  <c r="L49" i="11"/>
  <c r="M49" i="11"/>
  <c r="N49" i="11"/>
  <c r="O49" i="11"/>
  <c r="D49" i="11"/>
  <c r="E49" i="11"/>
  <c r="F49" i="11"/>
  <c r="H48" i="11"/>
  <c r="I48" i="11"/>
  <c r="J48" i="11"/>
  <c r="K48" i="11"/>
  <c r="L48" i="11"/>
  <c r="M48" i="11"/>
  <c r="N48" i="11"/>
  <c r="O48" i="11"/>
  <c r="D48" i="11"/>
  <c r="E48" i="11"/>
  <c r="F48" i="11"/>
  <c r="H47" i="11"/>
  <c r="O47" i="11" s="1"/>
  <c r="I47" i="11"/>
  <c r="J47" i="11"/>
  <c r="K47" i="11"/>
  <c r="L47" i="11"/>
  <c r="M47" i="11"/>
  <c r="N47" i="11"/>
  <c r="D47" i="11"/>
  <c r="E47" i="11"/>
  <c r="F47" i="11"/>
  <c r="H46" i="11"/>
  <c r="O46" i="11" s="1"/>
  <c r="I46" i="11"/>
  <c r="J46" i="11"/>
  <c r="K46" i="11"/>
  <c r="L46" i="11"/>
  <c r="M46" i="11"/>
  <c r="N46" i="11"/>
  <c r="D46" i="11"/>
  <c r="E46" i="11"/>
  <c r="F46" i="11"/>
  <c r="H45" i="11"/>
  <c r="O45" i="11" s="1"/>
  <c r="I45" i="11"/>
  <c r="J45" i="11"/>
  <c r="K45" i="11"/>
  <c r="L45" i="11"/>
  <c r="M45" i="11"/>
  <c r="N45" i="11"/>
  <c r="D45" i="11"/>
  <c r="E45" i="11"/>
  <c r="F45" i="11"/>
  <c r="H44" i="11"/>
  <c r="O44" i="11" s="1"/>
  <c r="I44" i="11"/>
  <c r="J44" i="11"/>
  <c r="K44" i="11"/>
  <c r="L44" i="11"/>
  <c r="M44" i="11"/>
  <c r="N44" i="11"/>
  <c r="D44" i="11"/>
  <c r="E44" i="11"/>
  <c r="F44" i="11"/>
  <c r="H43" i="11"/>
  <c r="O43" i="11" s="1"/>
  <c r="I43" i="11"/>
  <c r="J43" i="11"/>
  <c r="K43" i="11"/>
  <c r="L43" i="11"/>
  <c r="M43" i="11"/>
  <c r="N43" i="11"/>
  <c r="D43" i="11"/>
  <c r="G43" i="11" s="1"/>
  <c r="E43" i="11"/>
  <c r="F43" i="11"/>
  <c r="H42" i="11"/>
  <c r="I42" i="11"/>
  <c r="O42" i="11" s="1"/>
  <c r="J42" i="11"/>
  <c r="K42" i="11"/>
  <c r="L42" i="11"/>
  <c r="M42" i="11"/>
  <c r="N42" i="11"/>
  <c r="D42" i="11"/>
  <c r="E42" i="11"/>
  <c r="F42" i="11"/>
  <c r="H41" i="11"/>
  <c r="I41" i="11"/>
  <c r="O41" i="11" s="1"/>
  <c r="J41" i="11"/>
  <c r="K41" i="11"/>
  <c r="L41" i="11"/>
  <c r="M41" i="11"/>
  <c r="N41" i="11"/>
  <c r="D41" i="11"/>
  <c r="E41" i="11"/>
  <c r="F41" i="11"/>
  <c r="H40" i="11"/>
  <c r="I40" i="11"/>
  <c r="J40" i="11"/>
  <c r="K40" i="11"/>
  <c r="L40" i="11"/>
  <c r="M40" i="11"/>
  <c r="N40" i="11"/>
  <c r="O40" i="11"/>
  <c r="D40" i="11"/>
  <c r="E40" i="11"/>
  <c r="F40" i="11"/>
  <c r="H39" i="11"/>
  <c r="I39" i="11"/>
  <c r="J39" i="11"/>
  <c r="K39" i="11"/>
  <c r="L39" i="11"/>
  <c r="M39" i="11"/>
  <c r="N39" i="11"/>
  <c r="O39" i="11"/>
  <c r="D39" i="11"/>
  <c r="G39" i="11" s="1"/>
  <c r="E39" i="11"/>
  <c r="F39" i="11"/>
  <c r="H38" i="11"/>
  <c r="I38" i="11"/>
  <c r="J38" i="11"/>
  <c r="K38" i="11"/>
  <c r="L38" i="11"/>
  <c r="M38" i="11"/>
  <c r="O38" i="11" s="1"/>
  <c r="N38" i="11"/>
  <c r="D38" i="11"/>
  <c r="E38" i="11"/>
  <c r="F38" i="11"/>
  <c r="H37" i="11"/>
  <c r="I37" i="11"/>
  <c r="J37" i="11"/>
  <c r="K37" i="11"/>
  <c r="L37" i="11"/>
  <c r="M37" i="11"/>
  <c r="N37" i="11"/>
  <c r="O37" i="11"/>
  <c r="D37" i="11"/>
  <c r="E37" i="11"/>
  <c r="F37" i="11"/>
  <c r="H36" i="11"/>
  <c r="I36" i="11"/>
  <c r="J36" i="11"/>
  <c r="K36" i="11"/>
  <c r="L36" i="11"/>
  <c r="M36" i="11"/>
  <c r="N36" i="11"/>
  <c r="O36" i="11"/>
  <c r="D36" i="11"/>
  <c r="E36" i="11"/>
  <c r="F36" i="11"/>
  <c r="H35" i="11"/>
  <c r="O35" i="11" s="1"/>
  <c r="I35" i="11"/>
  <c r="J35" i="11"/>
  <c r="K35" i="11"/>
  <c r="L35" i="11"/>
  <c r="M35" i="11"/>
  <c r="N35" i="11"/>
  <c r="D35" i="11"/>
  <c r="E35" i="11"/>
  <c r="F35" i="11"/>
  <c r="H34" i="11"/>
  <c r="O34" i="11" s="1"/>
  <c r="I34" i="11"/>
  <c r="J34" i="11"/>
  <c r="K34" i="11"/>
  <c r="L34" i="11"/>
  <c r="M34" i="11"/>
  <c r="N34" i="11"/>
  <c r="D34" i="11"/>
  <c r="E34" i="11"/>
  <c r="F34" i="11"/>
  <c r="H33" i="11"/>
  <c r="I33" i="11"/>
  <c r="O33" i="11" s="1"/>
  <c r="J33" i="11"/>
  <c r="K33" i="11"/>
  <c r="L33" i="11"/>
  <c r="M33" i="11"/>
  <c r="N33" i="11"/>
  <c r="D33" i="11"/>
  <c r="E33" i="11"/>
  <c r="F33" i="11"/>
  <c r="H32" i="11"/>
  <c r="O32" i="11" s="1"/>
  <c r="I32" i="11"/>
  <c r="J32" i="11"/>
  <c r="K32" i="11"/>
  <c r="L32" i="11"/>
  <c r="M32" i="11"/>
  <c r="N32" i="11"/>
  <c r="D32" i="11"/>
  <c r="G32" i="11" s="1"/>
  <c r="E32" i="11"/>
  <c r="F32" i="11"/>
  <c r="H31" i="11"/>
  <c r="O31" i="11" s="1"/>
  <c r="I31" i="11"/>
  <c r="J31" i="11"/>
  <c r="K31" i="11"/>
  <c r="L31" i="11"/>
  <c r="M31" i="11"/>
  <c r="N31" i="11"/>
  <c r="D31" i="11"/>
  <c r="E31" i="11"/>
  <c r="F31" i="11"/>
  <c r="H30" i="11"/>
  <c r="I30" i="11"/>
  <c r="O30" i="11" s="1"/>
  <c r="J30" i="11"/>
  <c r="K30" i="11"/>
  <c r="L30" i="11"/>
  <c r="M30" i="11"/>
  <c r="N30" i="11"/>
  <c r="D30" i="11"/>
  <c r="E30" i="11"/>
  <c r="F30" i="11"/>
  <c r="H29" i="11"/>
  <c r="I29" i="11"/>
  <c r="O29" i="11" s="1"/>
  <c r="J29" i="11"/>
  <c r="K29" i="11"/>
  <c r="L29" i="11"/>
  <c r="M29" i="11"/>
  <c r="N29" i="11"/>
  <c r="D29" i="11"/>
  <c r="G29" i="11" s="1"/>
  <c r="E29" i="11"/>
  <c r="F29" i="11"/>
  <c r="H28" i="11"/>
  <c r="I28" i="11"/>
  <c r="J28" i="11"/>
  <c r="K28" i="11"/>
  <c r="L28" i="11"/>
  <c r="M28" i="11"/>
  <c r="N28" i="11"/>
  <c r="O28" i="11"/>
  <c r="D28" i="11"/>
  <c r="E28" i="11"/>
  <c r="F28" i="11"/>
  <c r="H27" i="11"/>
  <c r="I27" i="11"/>
  <c r="J27" i="11"/>
  <c r="K27" i="11"/>
  <c r="L27" i="11"/>
  <c r="M27" i="11"/>
  <c r="N27" i="11"/>
  <c r="O27" i="11"/>
  <c r="D27" i="11"/>
  <c r="G27" i="11" s="1"/>
  <c r="E27" i="11"/>
  <c r="F27" i="11"/>
  <c r="H26" i="11"/>
  <c r="I26" i="11"/>
  <c r="J26" i="11"/>
  <c r="K26" i="11"/>
  <c r="L26" i="11"/>
  <c r="O26" i="11" s="1"/>
  <c r="M26" i="11"/>
  <c r="N26" i="11"/>
  <c r="D26" i="11"/>
  <c r="E26" i="11"/>
  <c r="F26" i="11"/>
  <c r="H25" i="11"/>
  <c r="I25" i="11"/>
  <c r="J25" i="11"/>
  <c r="K25" i="11"/>
  <c r="L25" i="11"/>
  <c r="M25" i="11"/>
  <c r="N25" i="11"/>
  <c r="O25" i="11"/>
  <c r="D25" i="11"/>
  <c r="E25" i="11"/>
  <c r="F25" i="11"/>
  <c r="H24" i="11"/>
  <c r="I24" i="11"/>
  <c r="J24" i="11"/>
  <c r="K24" i="11"/>
  <c r="L24" i="11"/>
  <c r="M24" i="11"/>
  <c r="N24" i="11"/>
  <c r="O24" i="11"/>
  <c r="D24" i="11"/>
  <c r="E24" i="11"/>
  <c r="F24" i="11"/>
  <c r="H23" i="11"/>
  <c r="O23" i="11" s="1"/>
  <c r="I23" i="11"/>
  <c r="J23" i="11"/>
  <c r="K23" i="11"/>
  <c r="L23" i="11"/>
  <c r="M23" i="11"/>
  <c r="N23" i="11"/>
  <c r="D23" i="11"/>
  <c r="E23" i="11"/>
  <c r="F23" i="11"/>
  <c r="H22" i="11"/>
  <c r="O22" i="11" s="1"/>
  <c r="I22" i="11"/>
  <c r="J22" i="11"/>
  <c r="K22" i="11"/>
  <c r="L22" i="11"/>
  <c r="M22" i="11"/>
  <c r="N22" i="11"/>
  <c r="D22" i="11"/>
  <c r="E22" i="11"/>
  <c r="F22" i="11"/>
  <c r="H21" i="11"/>
  <c r="I21" i="11"/>
  <c r="O21" i="11" s="1"/>
  <c r="J21" i="11"/>
  <c r="K21" i="11"/>
  <c r="L21" i="11"/>
  <c r="M21" i="11"/>
  <c r="N21" i="11"/>
  <c r="D21" i="11"/>
  <c r="E21" i="11"/>
  <c r="F21" i="11"/>
  <c r="H20" i="11"/>
  <c r="O20" i="11" s="1"/>
  <c r="I20" i="11"/>
  <c r="J20" i="11"/>
  <c r="K20" i="11"/>
  <c r="L20" i="11"/>
  <c r="M20" i="11"/>
  <c r="N20" i="11"/>
  <c r="D20" i="11"/>
  <c r="G20" i="11" s="1"/>
  <c r="E20" i="11"/>
  <c r="F20" i="11"/>
  <c r="H19" i="11"/>
  <c r="O19" i="11" s="1"/>
  <c r="I19" i="11"/>
  <c r="J19" i="11"/>
  <c r="K19" i="11"/>
  <c r="L19" i="11"/>
  <c r="M19" i="11"/>
  <c r="N19" i="11"/>
  <c r="D19" i="11"/>
  <c r="E19" i="11"/>
  <c r="F19" i="11"/>
  <c r="H18" i="11"/>
  <c r="I18" i="11"/>
  <c r="O18" i="11" s="1"/>
  <c r="J18" i="11"/>
  <c r="K18" i="11"/>
  <c r="L18" i="11"/>
  <c r="M18" i="11"/>
  <c r="N18" i="11"/>
  <c r="D18" i="11"/>
  <c r="E18" i="11"/>
  <c r="F18" i="11"/>
  <c r="H17" i="11"/>
  <c r="I17" i="11"/>
  <c r="O17" i="11" s="1"/>
  <c r="J17" i="11"/>
  <c r="K17" i="11"/>
  <c r="L17" i="11"/>
  <c r="M17" i="11"/>
  <c r="N17" i="11"/>
  <c r="D17" i="11"/>
  <c r="G17" i="11" s="1"/>
  <c r="E17" i="11"/>
  <c r="F17" i="11"/>
  <c r="H16" i="11"/>
  <c r="I16" i="11"/>
  <c r="J16" i="11"/>
  <c r="K16" i="11"/>
  <c r="L16" i="11"/>
  <c r="M16" i="11"/>
  <c r="N16" i="11"/>
  <c r="O16" i="11"/>
  <c r="D16" i="11"/>
  <c r="E16" i="11"/>
  <c r="F16" i="11"/>
  <c r="H15" i="11"/>
  <c r="I15" i="11"/>
  <c r="J15" i="11"/>
  <c r="K15" i="11"/>
  <c r="L15" i="11"/>
  <c r="M15" i="11"/>
  <c r="N15" i="11"/>
  <c r="O15" i="11"/>
  <c r="D15" i="11"/>
  <c r="G15" i="11" s="1"/>
  <c r="E15" i="11"/>
  <c r="F15" i="11"/>
  <c r="H14" i="11"/>
  <c r="I14" i="11"/>
  <c r="J14" i="11"/>
  <c r="O14" i="11" s="1"/>
  <c r="K14" i="11"/>
  <c r="L14" i="11"/>
  <c r="M14" i="11"/>
  <c r="N14" i="11"/>
  <c r="D14" i="11"/>
  <c r="E14" i="11"/>
  <c r="F14" i="11"/>
  <c r="H13" i="11"/>
  <c r="I13" i="11"/>
  <c r="J13" i="11"/>
  <c r="K13" i="11"/>
  <c r="L13" i="11"/>
  <c r="M13" i="11"/>
  <c r="N13" i="11"/>
  <c r="O13" i="11"/>
  <c r="D13" i="11"/>
  <c r="E13" i="11"/>
  <c r="F13" i="11"/>
  <c r="H12" i="11"/>
  <c r="I12" i="11"/>
  <c r="J12" i="11"/>
  <c r="K12" i="11"/>
  <c r="L12" i="11"/>
  <c r="M12" i="11"/>
  <c r="N12" i="11"/>
  <c r="O12" i="11"/>
  <c r="D12" i="11"/>
  <c r="E12" i="11"/>
  <c r="F12" i="11"/>
  <c r="H11" i="11"/>
  <c r="O11" i="11" s="1"/>
  <c r="I11" i="11"/>
  <c r="J11" i="11"/>
  <c r="K11" i="11"/>
  <c r="L11" i="11"/>
  <c r="M11" i="11"/>
  <c r="N11" i="11"/>
  <c r="D11" i="11"/>
  <c r="E11" i="11"/>
  <c r="F11" i="11"/>
  <c r="H10" i="11"/>
  <c r="O10" i="11" s="1"/>
  <c r="I10" i="11"/>
  <c r="J10" i="11"/>
  <c r="K10" i="11"/>
  <c r="L10" i="11"/>
  <c r="M10" i="11"/>
  <c r="N10" i="11"/>
  <c r="D10" i="11"/>
  <c r="E10" i="11"/>
  <c r="F10" i="11"/>
  <c r="H9" i="11"/>
  <c r="I9" i="11"/>
  <c r="O9" i="11" s="1"/>
  <c r="J9" i="11"/>
  <c r="K9" i="11"/>
  <c r="L9" i="11"/>
  <c r="M9" i="11"/>
  <c r="N9" i="11"/>
  <c r="D9" i="11"/>
  <c r="E9" i="11"/>
  <c r="F9" i="11"/>
  <c r="H8" i="11"/>
  <c r="O8" i="11" s="1"/>
  <c r="I8" i="11"/>
  <c r="J8" i="11"/>
  <c r="K8" i="11"/>
  <c r="L8" i="11"/>
  <c r="M8" i="11"/>
  <c r="N8" i="11"/>
  <c r="D8" i="11"/>
  <c r="G8" i="11" s="1"/>
  <c r="E8" i="11"/>
  <c r="F8" i="11"/>
  <c r="H7" i="11"/>
  <c r="O7" i="11" s="1"/>
  <c r="I7" i="11"/>
  <c r="J7" i="11"/>
  <c r="K7" i="11"/>
  <c r="L7" i="11"/>
  <c r="M7" i="11"/>
  <c r="N7" i="11"/>
  <c r="D7" i="11"/>
  <c r="E7" i="11"/>
  <c r="F7" i="11"/>
  <c r="H6" i="11"/>
  <c r="I6" i="11"/>
  <c r="O6" i="11" s="1"/>
  <c r="J6" i="11"/>
  <c r="K6" i="11"/>
  <c r="L6" i="11"/>
  <c r="M6" i="11"/>
  <c r="N6" i="11"/>
  <c r="D6" i="11"/>
  <c r="E6" i="11"/>
  <c r="F6" i="11"/>
  <c r="H5" i="11"/>
  <c r="I5" i="11"/>
  <c r="O5" i="11" s="1"/>
  <c r="J5" i="11"/>
  <c r="K5" i="11"/>
  <c r="L5" i="11"/>
  <c r="M5" i="11"/>
  <c r="N5" i="11"/>
  <c r="D5" i="11"/>
  <c r="G5" i="11" s="1"/>
  <c r="E5" i="11"/>
  <c r="F5" i="11"/>
  <c r="H4" i="11"/>
  <c r="I4" i="11"/>
  <c r="J4" i="11"/>
  <c r="K4" i="11"/>
  <c r="L4" i="11"/>
  <c r="M4" i="11"/>
  <c r="N4" i="11"/>
  <c r="O4" i="11"/>
  <c r="D4" i="11"/>
  <c r="E4" i="11"/>
  <c r="F4" i="11"/>
  <c r="H3" i="11"/>
  <c r="I3" i="11"/>
  <c r="J3" i="11"/>
  <c r="K3" i="11"/>
  <c r="L3" i="11"/>
  <c r="M3" i="11"/>
  <c r="N3" i="11"/>
  <c r="O3" i="11"/>
  <c r="D3" i="11"/>
  <c r="G3" i="11" s="1"/>
  <c r="E3" i="11"/>
  <c r="F3" i="11"/>
  <c r="H63" i="2"/>
  <c r="I63" i="2"/>
  <c r="J63" i="2"/>
  <c r="O63" i="2" s="1"/>
  <c r="K63" i="2"/>
  <c r="L63" i="2"/>
  <c r="M63" i="2"/>
  <c r="N63" i="2"/>
  <c r="D63" i="2"/>
  <c r="E63" i="2"/>
  <c r="F63" i="2"/>
  <c r="H62" i="2"/>
  <c r="I62" i="2"/>
  <c r="J62" i="2"/>
  <c r="K62" i="2"/>
  <c r="L62" i="2"/>
  <c r="M62" i="2"/>
  <c r="N62" i="2"/>
  <c r="O62" i="2"/>
  <c r="D62" i="2"/>
  <c r="E62" i="2"/>
  <c r="F62" i="2"/>
  <c r="H61" i="2"/>
  <c r="I61" i="2"/>
  <c r="J61" i="2"/>
  <c r="K61" i="2"/>
  <c r="L61" i="2"/>
  <c r="M61" i="2"/>
  <c r="N61" i="2"/>
  <c r="O61" i="2"/>
  <c r="D61" i="2"/>
  <c r="E61" i="2"/>
  <c r="F61" i="2"/>
  <c r="H60" i="2"/>
  <c r="O60" i="2" s="1"/>
  <c r="I60" i="2"/>
  <c r="J60" i="2"/>
  <c r="K60" i="2"/>
  <c r="L60" i="2"/>
  <c r="M60" i="2"/>
  <c r="N60" i="2"/>
  <c r="D60" i="2"/>
  <c r="E60" i="2"/>
  <c r="F60" i="2"/>
  <c r="H59" i="2"/>
  <c r="O59" i="2" s="1"/>
  <c r="I59" i="2"/>
  <c r="J59" i="2"/>
  <c r="K59" i="2"/>
  <c r="L59" i="2"/>
  <c r="M59" i="2"/>
  <c r="N59" i="2"/>
  <c r="D59" i="2"/>
  <c r="E59" i="2"/>
  <c r="F59" i="2"/>
  <c r="H58" i="2"/>
  <c r="I58" i="2"/>
  <c r="O58" i="2" s="1"/>
  <c r="J58" i="2"/>
  <c r="K58" i="2"/>
  <c r="L58" i="2"/>
  <c r="M58" i="2"/>
  <c r="N58" i="2"/>
  <c r="D58" i="2"/>
  <c r="E58" i="2"/>
  <c r="F58" i="2"/>
  <c r="H57" i="2"/>
  <c r="O57" i="2" s="1"/>
  <c r="I57" i="2"/>
  <c r="J57" i="2"/>
  <c r="K57" i="2"/>
  <c r="L57" i="2"/>
  <c r="M57" i="2"/>
  <c r="N57" i="2"/>
  <c r="D57" i="2"/>
  <c r="G57" i="2" s="1"/>
  <c r="E57" i="2"/>
  <c r="F57" i="2"/>
  <c r="H56" i="2"/>
  <c r="O56" i="2" s="1"/>
  <c r="I56" i="2"/>
  <c r="J56" i="2"/>
  <c r="K56" i="2"/>
  <c r="L56" i="2"/>
  <c r="M56" i="2"/>
  <c r="N56" i="2"/>
  <c r="D56" i="2"/>
  <c r="E56" i="2"/>
  <c r="F56" i="2"/>
  <c r="H55" i="2"/>
  <c r="I55" i="2"/>
  <c r="O55" i="2" s="1"/>
  <c r="J55" i="2"/>
  <c r="K55" i="2"/>
  <c r="L55" i="2"/>
  <c r="M55" i="2"/>
  <c r="N55" i="2"/>
  <c r="D55" i="2"/>
  <c r="E55" i="2"/>
  <c r="F55" i="2"/>
  <c r="H54" i="2"/>
  <c r="I54" i="2"/>
  <c r="O54" i="2" s="1"/>
  <c r="J54" i="2"/>
  <c r="K54" i="2"/>
  <c r="L54" i="2"/>
  <c r="M54" i="2"/>
  <c r="N54" i="2"/>
  <c r="D54" i="2"/>
  <c r="G54" i="2" s="1"/>
  <c r="E54" i="2"/>
  <c r="F54" i="2"/>
  <c r="H53" i="2"/>
  <c r="I53" i="2"/>
  <c r="J53" i="2"/>
  <c r="K53" i="2"/>
  <c r="L53" i="2"/>
  <c r="M53" i="2"/>
  <c r="N53" i="2"/>
  <c r="O53" i="2"/>
  <c r="D53" i="2"/>
  <c r="E53" i="2"/>
  <c r="F53" i="2"/>
  <c r="H52" i="2"/>
  <c r="I52" i="2"/>
  <c r="J52" i="2"/>
  <c r="K52" i="2"/>
  <c r="L52" i="2"/>
  <c r="M52" i="2"/>
  <c r="N52" i="2"/>
  <c r="O52" i="2"/>
  <c r="D52" i="2"/>
  <c r="G52" i="2" s="1"/>
  <c r="E52" i="2"/>
  <c r="F52" i="2"/>
  <c r="H51" i="2"/>
  <c r="I51" i="2"/>
  <c r="J51" i="2"/>
  <c r="O51" i="2" s="1"/>
  <c r="K51" i="2"/>
  <c r="L51" i="2"/>
  <c r="M51" i="2"/>
  <c r="N51" i="2"/>
  <c r="D51" i="2"/>
  <c r="E51" i="2"/>
  <c r="F51" i="2"/>
  <c r="H50" i="2"/>
  <c r="I50" i="2"/>
  <c r="J50" i="2"/>
  <c r="K50" i="2"/>
  <c r="L50" i="2"/>
  <c r="M50" i="2"/>
  <c r="N50" i="2"/>
  <c r="O50" i="2"/>
  <c r="D50" i="2"/>
  <c r="E50" i="2"/>
  <c r="F50" i="2"/>
  <c r="H49" i="2"/>
  <c r="I49" i="2"/>
  <c r="J49" i="2"/>
  <c r="K49" i="2"/>
  <c r="L49" i="2"/>
  <c r="M49" i="2"/>
  <c r="N49" i="2"/>
  <c r="O49" i="2"/>
  <c r="D49" i="2"/>
  <c r="E49" i="2"/>
  <c r="F49" i="2"/>
  <c r="H48" i="2"/>
  <c r="O48" i="2" s="1"/>
  <c r="I48" i="2"/>
  <c r="J48" i="2"/>
  <c r="K48" i="2"/>
  <c r="L48" i="2"/>
  <c r="M48" i="2"/>
  <c r="N48" i="2"/>
  <c r="D48" i="2"/>
  <c r="E48" i="2"/>
  <c r="F48" i="2"/>
  <c r="H47" i="2"/>
  <c r="O47" i="2" s="1"/>
  <c r="I47" i="2"/>
  <c r="J47" i="2"/>
  <c r="K47" i="2"/>
  <c r="L47" i="2"/>
  <c r="M47" i="2"/>
  <c r="N47" i="2"/>
  <c r="D47" i="2"/>
  <c r="E47" i="2"/>
  <c r="F47" i="2"/>
  <c r="H46" i="2"/>
  <c r="I46" i="2"/>
  <c r="O46" i="2" s="1"/>
  <c r="J46" i="2"/>
  <c r="K46" i="2"/>
  <c r="L46" i="2"/>
  <c r="M46" i="2"/>
  <c r="N46" i="2"/>
  <c r="D46" i="2"/>
  <c r="E46" i="2"/>
  <c r="F46" i="2"/>
  <c r="H45" i="2"/>
  <c r="O45" i="2" s="1"/>
  <c r="I45" i="2"/>
  <c r="J45" i="2"/>
  <c r="K45" i="2"/>
  <c r="L45" i="2"/>
  <c r="M45" i="2"/>
  <c r="N45" i="2"/>
  <c r="D45" i="2"/>
  <c r="G45" i="2" s="1"/>
  <c r="E45" i="2"/>
  <c r="F45" i="2"/>
  <c r="H44" i="2"/>
  <c r="O44" i="2" s="1"/>
  <c r="I44" i="2"/>
  <c r="J44" i="2"/>
  <c r="K44" i="2"/>
  <c r="L44" i="2"/>
  <c r="M44" i="2"/>
  <c r="N44" i="2"/>
  <c r="D44" i="2"/>
  <c r="E44" i="2"/>
  <c r="F44" i="2"/>
  <c r="H43" i="2"/>
  <c r="I43" i="2"/>
  <c r="O43" i="2" s="1"/>
  <c r="J43" i="2"/>
  <c r="K43" i="2"/>
  <c r="L43" i="2"/>
  <c r="M43" i="2"/>
  <c r="N43" i="2"/>
  <c r="D43" i="2"/>
  <c r="E43" i="2"/>
  <c r="F43" i="2"/>
  <c r="H42" i="2"/>
  <c r="I42" i="2"/>
  <c r="O42" i="2" s="1"/>
  <c r="J42" i="2"/>
  <c r="K42" i="2"/>
  <c r="L42" i="2"/>
  <c r="M42" i="2"/>
  <c r="N42" i="2"/>
  <c r="D42" i="2"/>
  <c r="G42" i="2" s="1"/>
  <c r="E42" i="2"/>
  <c r="F42" i="2"/>
  <c r="H41" i="2"/>
  <c r="I41" i="2"/>
  <c r="J41" i="2"/>
  <c r="K41" i="2"/>
  <c r="L41" i="2"/>
  <c r="M41" i="2"/>
  <c r="N41" i="2"/>
  <c r="O41" i="2"/>
  <c r="D41" i="2"/>
  <c r="E41" i="2"/>
  <c r="F41" i="2"/>
  <c r="H40" i="2"/>
  <c r="I40" i="2"/>
  <c r="J40" i="2"/>
  <c r="K40" i="2"/>
  <c r="L40" i="2"/>
  <c r="M40" i="2"/>
  <c r="N40" i="2"/>
  <c r="O40" i="2"/>
  <c r="D40" i="2"/>
  <c r="G40" i="2" s="1"/>
  <c r="E40" i="2"/>
  <c r="F40" i="2"/>
  <c r="H39" i="2"/>
  <c r="I39" i="2"/>
  <c r="J39" i="2"/>
  <c r="O39" i="2" s="1"/>
  <c r="K39" i="2"/>
  <c r="L39" i="2"/>
  <c r="M39" i="2"/>
  <c r="N39" i="2"/>
  <c r="D39" i="2"/>
  <c r="G39" i="2" s="1"/>
  <c r="E39" i="2"/>
  <c r="F39" i="2"/>
  <c r="H38" i="2"/>
  <c r="I38" i="2"/>
  <c r="J38" i="2"/>
  <c r="O38" i="2" s="1"/>
  <c r="K38" i="2"/>
  <c r="L38" i="2"/>
  <c r="M38" i="2"/>
  <c r="N38" i="2"/>
  <c r="D38" i="2"/>
  <c r="G38" i="2" s="1"/>
  <c r="E38" i="2"/>
  <c r="F38" i="2"/>
  <c r="H37" i="2"/>
  <c r="I37" i="2"/>
  <c r="O37" i="2" s="1"/>
  <c r="J37" i="2"/>
  <c r="K37" i="2"/>
  <c r="L37" i="2"/>
  <c r="M37" i="2"/>
  <c r="N37" i="2"/>
  <c r="D37" i="2"/>
  <c r="G37" i="2" s="1"/>
  <c r="E37" i="2"/>
  <c r="F37" i="2"/>
  <c r="H36" i="2"/>
  <c r="I36" i="2"/>
  <c r="O36" i="2" s="1"/>
  <c r="J36" i="2"/>
  <c r="K36" i="2"/>
  <c r="L36" i="2"/>
  <c r="M36" i="2"/>
  <c r="N36" i="2"/>
  <c r="D36" i="2"/>
  <c r="G36" i="2" s="1"/>
  <c r="E36" i="2"/>
  <c r="F36" i="2"/>
  <c r="H35" i="2"/>
  <c r="I35" i="2"/>
  <c r="O35" i="2" s="1"/>
  <c r="J35" i="2"/>
  <c r="K35" i="2"/>
  <c r="L35" i="2"/>
  <c r="M35" i="2"/>
  <c r="N35" i="2"/>
  <c r="D35" i="2"/>
  <c r="G35" i="2" s="1"/>
  <c r="E35" i="2"/>
  <c r="F35" i="2"/>
  <c r="H34" i="2"/>
  <c r="I34" i="2"/>
  <c r="O34" i="2" s="1"/>
  <c r="J34" i="2"/>
  <c r="K34" i="2"/>
  <c r="L34" i="2"/>
  <c r="M34" i="2"/>
  <c r="N34" i="2"/>
  <c r="D34" i="2"/>
  <c r="G34" i="2" s="1"/>
  <c r="E34" i="2"/>
  <c r="F34" i="2"/>
  <c r="H33" i="2"/>
  <c r="I33" i="2"/>
  <c r="O33" i="2" s="1"/>
  <c r="J33" i="2"/>
  <c r="K33" i="2"/>
  <c r="L33" i="2"/>
  <c r="M33" i="2"/>
  <c r="N33" i="2"/>
  <c r="D33" i="2"/>
  <c r="G33" i="2" s="1"/>
  <c r="E33" i="2"/>
  <c r="F33" i="2"/>
  <c r="H32" i="2"/>
  <c r="O32" i="2" s="1"/>
  <c r="I32" i="2"/>
  <c r="J32" i="2"/>
  <c r="K32" i="2"/>
  <c r="L32" i="2"/>
  <c r="M32" i="2"/>
  <c r="N32" i="2"/>
  <c r="D32" i="2"/>
  <c r="G32" i="2" s="1"/>
  <c r="E32" i="2"/>
  <c r="F32" i="2"/>
  <c r="H31" i="2"/>
  <c r="O31" i="2" s="1"/>
  <c r="I31" i="2"/>
  <c r="J31" i="2"/>
  <c r="K31" i="2"/>
  <c r="L31" i="2"/>
  <c r="M31" i="2"/>
  <c r="N31" i="2"/>
  <c r="D31" i="2"/>
  <c r="G31" i="2" s="1"/>
  <c r="E31" i="2"/>
  <c r="F31" i="2"/>
  <c r="H30" i="2"/>
  <c r="O30" i="2" s="1"/>
  <c r="I30" i="2"/>
  <c r="J30" i="2"/>
  <c r="K30" i="2"/>
  <c r="L30" i="2"/>
  <c r="M30" i="2"/>
  <c r="N30" i="2"/>
  <c r="D30" i="2"/>
  <c r="G30" i="2" s="1"/>
  <c r="E30" i="2"/>
  <c r="F30" i="2"/>
  <c r="H29" i="2"/>
  <c r="O29" i="2" s="1"/>
  <c r="I29" i="2"/>
  <c r="J29" i="2"/>
  <c r="K29" i="2"/>
  <c r="L29" i="2"/>
  <c r="M29" i="2"/>
  <c r="N29" i="2"/>
  <c r="D29" i="2"/>
  <c r="G29" i="2" s="1"/>
  <c r="E29" i="2"/>
  <c r="F29" i="2"/>
  <c r="H28" i="2"/>
  <c r="O28" i="2" s="1"/>
  <c r="I28" i="2"/>
  <c r="J28" i="2"/>
  <c r="K28" i="2"/>
  <c r="L28" i="2"/>
  <c r="M28" i="2"/>
  <c r="N28" i="2"/>
  <c r="D28" i="2"/>
  <c r="G28" i="2" s="1"/>
  <c r="E28" i="2"/>
  <c r="F28" i="2"/>
  <c r="H27" i="2"/>
  <c r="O27" i="2" s="1"/>
  <c r="I27" i="2"/>
  <c r="J27" i="2"/>
  <c r="K27" i="2"/>
  <c r="L27" i="2"/>
  <c r="M27" i="2"/>
  <c r="N27" i="2"/>
  <c r="D27" i="2"/>
  <c r="G27" i="2" s="1"/>
  <c r="E27" i="2"/>
  <c r="F27" i="2"/>
  <c r="H26" i="2"/>
  <c r="O26" i="2" s="1"/>
  <c r="I26" i="2"/>
  <c r="J26" i="2"/>
  <c r="K26" i="2"/>
  <c r="L26" i="2"/>
  <c r="M26" i="2"/>
  <c r="N26" i="2"/>
  <c r="D26" i="2"/>
  <c r="G26" i="2" s="1"/>
  <c r="E26" i="2"/>
  <c r="F26" i="2"/>
  <c r="H25" i="2"/>
  <c r="O25" i="2" s="1"/>
  <c r="I25" i="2"/>
  <c r="J25" i="2"/>
  <c r="K25" i="2"/>
  <c r="L25" i="2"/>
  <c r="M25" i="2"/>
  <c r="N25" i="2"/>
  <c r="D25" i="2"/>
  <c r="G25" i="2" s="1"/>
  <c r="E25" i="2"/>
  <c r="F25" i="2"/>
  <c r="H24" i="2"/>
  <c r="O24" i="2" s="1"/>
  <c r="I24" i="2"/>
  <c r="J24" i="2"/>
  <c r="K24" i="2"/>
  <c r="L24" i="2"/>
  <c r="M24" i="2"/>
  <c r="N24" i="2"/>
  <c r="D24" i="2"/>
  <c r="G24" i="2" s="1"/>
  <c r="E24" i="2"/>
  <c r="F24" i="2"/>
  <c r="H23" i="2"/>
  <c r="O23" i="2" s="1"/>
  <c r="I23" i="2"/>
  <c r="J23" i="2"/>
  <c r="K23" i="2"/>
  <c r="L23" i="2"/>
  <c r="M23" i="2"/>
  <c r="N23" i="2"/>
  <c r="D23" i="2"/>
  <c r="G23" i="2" s="1"/>
  <c r="E23" i="2"/>
  <c r="F23" i="2"/>
  <c r="H22" i="2"/>
  <c r="O22" i="2" s="1"/>
  <c r="I22" i="2"/>
  <c r="J22" i="2"/>
  <c r="K22" i="2"/>
  <c r="L22" i="2"/>
  <c r="M22" i="2"/>
  <c r="N22" i="2"/>
  <c r="D22" i="2"/>
  <c r="G22" i="2" s="1"/>
  <c r="E22" i="2"/>
  <c r="F22" i="2"/>
  <c r="H21" i="2"/>
  <c r="O21" i="2" s="1"/>
  <c r="I21" i="2"/>
  <c r="J21" i="2"/>
  <c r="K21" i="2"/>
  <c r="L21" i="2"/>
  <c r="M21" i="2"/>
  <c r="N21" i="2"/>
  <c r="D21" i="2"/>
  <c r="G21" i="2" s="1"/>
  <c r="E21" i="2"/>
  <c r="F21" i="2"/>
  <c r="H20" i="2"/>
  <c r="O20" i="2" s="1"/>
  <c r="I20" i="2"/>
  <c r="J20" i="2"/>
  <c r="K20" i="2"/>
  <c r="L20" i="2"/>
  <c r="M20" i="2"/>
  <c r="N20" i="2"/>
  <c r="D20" i="2"/>
  <c r="G20" i="2" s="1"/>
  <c r="E20" i="2"/>
  <c r="F20" i="2"/>
  <c r="H19" i="2"/>
  <c r="O19" i="2" s="1"/>
  <c r="I19" i="2"/>
  <c r="J19" i="2"/>
  <c r="K19" i="2"/>
  <c r="L19" i="2"/>
  <c r="M19" i="2"/>
  <c r="N19" i="2"/>
  <c r="D19" i="2"/>
  <c r="G19" i="2" s="1"/>
  <c r="E19" i="2"/>
  <c r="F19" i="2"/>
  <c r="H18" i="2"/>
  <c r="O18" i="2" s="1"/>
  <c r="I18" i="2"/>
  <c r="J18" i="2"/>
  <c r="K18" i="2"/>
  <c r="L18" i="2"/>
  <c r="M18" i="2"/>
  <c r="N18" i="2"/>
  <c r="D18" i="2"/>
  <c r="G18" i="2" s="1"/>
  <c r="E18" i="2"/>
  <c r="F18" i="2"/>
  <c r="H17" i="2"/>
  <c r="O17" i="2" s="1"/>
  <c r="I17" i="2"/>
  <c r="J17" i="2"/>
  <c r="K17" i="2"/>
  <c r="L17" i="2"/>
  <c r="M17" i="2"/>
  <c r="N17" i="2"/>
  <c r="D17" i="2"/>
  <c r="G17" i="2" s="1"/>
  <c r="E17" i="2"/>
  <c r="F17" i="2"/>
  <c r="H16" i="2"/>
  <c r="O16" i="2" s="1"/>
  <c r="I16" i="2"/>
  <c r="J16" i="2"/>
  <c r="K16" i="2"/>
  <c r="L16" i="2"/>
  <c r="M16" i="2"/>
  <c r="N16" i="2"/>
  <c r="D16" i="2"/>
  <c r="G16" i="2" s="1"/>
  <c r="E16" i="2"/>
  <c r="F16" i="2"/>
  <c r="H15" i="2"/>
  <c r="O15" i="2" s="1"/>
  <c r="I15" i="2"/>
  <c r="J15" i="2"/>
  <c r="K15" i="2"/>
  <c r="L15" i="2"/>
  <c r="M15" i="2"/>
  <c r="N15" i="2"/>
  <c r="D15" i="2"/>
  <c r="G15" i="2" s="1"/>
  <c r="E15" i="2"/>
  <c r="F15" i="2"/>
  <c r="H14" i="2"/>
  <c r="O14" i="2" s="1"/>
  <c r="I14" i="2"/>
  <c r="J14" i="2"/>
  <c r="K14" i="2"/>
  <c r="L14" i="2"/>
  <c r="M14" i="2"/>
  <c r="N14" i="2"/>
  <c r="D14" i="2"/>
  <c r="G14" i="2" s="1"/>
  <c r="E14" i="2"/>
  <c r="F14" i="2"/>
  <c r="H13" i="2"/>
  <c r="O13" i="2" s="1"/>
  <c r="I13" i="2"/>
  <c r="J13" i="2"/>
  <c r="K13" i="2"/>
  <c r="L13" i="2"/>
  <c r="M13" i="2"/>
  <c r="N13" i="2"/>
  <c r="D13" i="2"/>
  <c r="G13" i="2" s="1"/>
  <c r="E13" i="2"/>
  <c r="F13" i="2"/>
  <c r="H12" i="2"/>
  <c r="O12" i="2" s="1"/>
  <c r="I12" i="2"/>
  <c r="J12" i="2"/>
  <c r="K12" i="2"/>
  <c r="L12" i="2"/>
  <c r="M12" i="2"/>
  <c r="N12" i="2"/>
  <c r="D12" i="2"/>
  <c r="G12" i="2" s="1"/>
  <c r="E12" i="2"/>
  <c r="F12" i="2"/>
  <c r="H11" i="2"/>
  <c r="O11" i="2" s="1"/>
  <c r="I11" i="2"/>
  <c r="J11" i="2"/>
  <c r="K11" i="2"/>
  <c r="L11" i="2"/>
  <c r="M11" i="2"/>
  <c r="N11" i="2"/>
  <c r="D11" i="2"/>
  <c r="G11" i="2" s="1"/>
  <c r="E11" i="2"/>
  <c r="F11" i="2"/>
  <c r="H10" i="2"/>
  <c r="O10" i="2" s="1"/>
  <c r="I10" i="2"/>
  <c r="J10" i="2"/>
  <c r="K10" i="2"/>
  <c r="L10" i="2"/>
  <c r="M10" i="2"/>
  <c r="N10" i="2"/>
  <c r="D10" i="2"/>
  <c r="G10" i="2" s="1"/>
  <c r="E10" i="2"/>
  <c r="F10" i="2"/>
  <c r="H9" i="2"/>
  <c r="O9" i="2" s="1"/>
  <c r="I9" i="2"/>
  <c r="J9" i="2"/>
  <c r="K9" i="2"/>
  <c r="L9" i="2"/>
  <c r="M9" i="2"/>
  <c r="N9" i="2"/>
  <c r="D9" i="2"/>
  <c r="G9" i="2" s="1"/>
  <c r="E9" i="2"/>
  <c r="F9" i="2"/>
  <c r="H8" i="2"/>
  <c r="O8" i="2" s="1"/>
  <c r="I8" i="2"/>
  <c r="J8" i="2"/>
  <c r="K8" i="2"/>
  <c r="L8" i="2"/>
  <c r="M8" i="2"/>
  <c r="N8" i="2"/>
  <c r="D8" i="2"/>
  <c r="G8" i="2" s="1"/>
  <c r="E8" i="2"/>
  <c r="F8" i="2"/>
  <c r="H7" i="2"/>
  <c r="O7" i="2" s="1"/>
  <c r="I7" i="2"/>
  <c r="J7" i="2"/>
  <c r="K7" i="2"/>
  <c r="L7" i="2"/>
  <c r="M7" i="2"/>
  <c r="N7" i="2"/>
  <c r="D7" i="2"/>
  <c r="G7" i="2" s="1"/>
  <c r="E7" i="2"/>
  <c r="F7" i="2"/>
  <c r="H6" i="2"/>
  <c r="O6" i="2" s="1"/>
  <c r="I6" i="2"/>
  <c r="J6" i="2"/>
  <c r="K6" i="2"/>
  <c r="L6" i="2"/>
  <c r="M6" i="2"/>
  <c r="N6" i="2"/>
  <c r="D6" i="2"/>
  <c r="G6" i="2" s="1"/>
  <c r="E6" i="2"/>
  <c r="F6" i="2"/>
  <c r="H5" i="2"/>
  <c r="O5" i="2" s="1"/>
  <c r="I5" i="2"/>
  <c r="J5" i="2"/>
  <c r="K5" i="2"/>
  <c r="L5" i="2"/>
  <c r="M5" i="2"/>
  <c r="N5" i="2"/>
  <c r="D5" i="2"/>
  <c r="G5" i="2" s="1"/>
  <c r="E5" i="2"/>
  <c r="F5" i="2"/>
  <c r="H4" i="2"/>
  <c r="O4" i="2" s="1"/>
  <c r="I4" i="2"/>
  <c r="J4" i="2"/>
  <c r="K4" i="2"/>
  <c r="L4" i="2"/>
  <c r="M4" i="2"/>
  <c r="N4" i="2"/>
  <c r="D4" i="2"/>
  <c r="G4" i="2" s="1"/>
  <c r="E4" i="2"/>
  <c r="F4" i="2"/>
  <c r="H3" i="2"/>
  <c r="O3" i="2" s="1"/>
  <c r="I3" i="2"/>
  <c r="J3" i="2"/>
  <c r="K3" i="2"/>
  <c r="L3" i="2"/>
  <c r="M3" i="2"/>
  <c r="N3" i="2"/>
  <c r="D3" i="2"/>
  <c r="G3" i="2" s="1"/>
  <c r="E3" i="2"/>
  <c r="F3" i="2"/>
  <c r="O5" i="10"/>
  <c r="O17" i="10"/>
  <c r="D44" i="10"/>
  <c r="E44" i="10"/>
  <c r="G44" i="10" s="1"/>
  <c r="F44" i="10"/>
  <c r="D45" i="10"/>
  <c r="E45" i="10"/>
  <c r="F45" i="10"/>
  <c r="G45" i="10"/>
  <c r="D46" i="10"/>
  <c r="G46" i="10" s="1"/>
  <c r="E46" i="10"/>
  <c r="F46" i="10"/>
  <c r="D47" i="10"/>
  <c r="E47" i="10"/>
  <c r="G47" i="10" s="1"/>
  <c r="F47" i="10"/>
  <c r="D48" i="10"/>
  <c r="E48" i="10"/>
  <c r="F48" i="10"/>
  <c r="G48" i="10"/>
  <c r="D49" i="10"/>
  <c r="G49" i="10" s="1"/>
  <c r="E49" i="10"/>
  <c r="F49" i="10"/>
  <c r="D50" i="10"/>
  <c r="E50" i="10"/>
  <c r="G50" i="10" s="1"/>
  <c r="F50" i="10"/>
  <c r="D51" i="10"/>
  <c r="E51" i="10"/>
  <c r="F51" i="10"/>
  <c r="G51" i="10"/>
  <c r="D52" i="10"/>
  <c r="G52" i="10" s="1"/>
  <c r="E52" i="10"/>
  <c r="F52" i="10"/>
  <c r="D53" i="10"/>
  <c r="E53" i="10"/>
  <c r="G53" i="10" s="1"/>
  <c r="F53" i="10"/>
  <c r="D54" i="10"/>
  <c r="E54" i="10"/>
  <c r="F54" i="10"/>
  <c r="G54" i="10"/>
  <c r="D55" i="10"/>
  <c r="G55" i="10" s="1"/>
  <c r="E55" i="10"/>
  <c r="F55" i="10"/>
  <c r="D56" i="10"/>
  <c r="E56" i="10"/>
  <c r="G56" i="10" s="1"/>
  <c r="F56" i="10"/>
  <c r="D57" i="10"/>
  <c r="E57" i="10"/>
  <c r="F57" i="10"/>
  <c r="G57" i="10"/>
  <c r="D58" i="10"/>
  <c r="G58" i="10" s="1"/>
  <c r="E58" i="10"/>
  <c r="F58" i="10"/>
  <c r="D59" i="10"/>
  <c r="E59" i="10"/>
  <c r="G59" i="10" s="1"/>
  <c r="F59" i="10"/>
  <c r="D60" i="10"/>
  <c r="E60" i="10"/>
  <c r="F60" i="10"/>
  <c r="G60" i="10"/>
  <c r="D61" i="10"/>
  <c r="G61" i="10" s="1"/>
  <c r="E61" i="10"/>
  <c r="F61" i="10"/>
  <c r="D62" i="10"/>
  <c r="E62" i="10"/>
  <c r="G62" i="10" s="1"/>
  <c r="F62" i="10"/>
  <c r="D63" i="10"/>
  <c r="E63" i="10"/>
  <c r="F63" i="10"/>
  <c r="G63" i="10"/>
  <c r="D43" i="10"/>
  <c r="G43" i="10" s="1"/>
  <c r="E43" i="10"/>
  <c r="F43" i="10"/>
  <c r="D24" i="10"/>
  <c r="E24" i="10"/>
  <c r="G24" i="10" s="1"/>
  <c r="F24" i="10"/>
  <c r="D25" i="10"/>
  <c r="E25" i="10"/>
  <c r="F25" i="10"/>
  <c r="G25" i="10"/>
  <c r="D26" i="10"/>
  <c r="G26" i="10" s="1"/>
  <c r="E26" i="10"/>
  <c r="F26" i="10"/>
  <c r="D27" i="10"/>
  <c r="E27" i="10"/>
  <c r="G27" i="10" s="1"/>
  <c r="F27" i="10"/>
  <c r="D28" i="10"/>
  <c r="E28" i="10"/>
  <c r="F28" i="10"/>
  <c r="G28" i="10"/>
  <c r="D29" i="10"/>
  <c r="G29" i="10" s="1"/>
  <c r="E29" i="10"/>
  <c r="F29" i="10"/>
  <c r="D30" i="10"/>
  <c r="E30" i="10"/>
  <c r="G30" i="10" s="1"/>
  <c r="F30" i="10"/>
  <c r="D31" i="10"/>
  <c r="E31" i="10"/>
  <c r="F31" i="10"/>
  <c r="G31" i="10"/>
  <c r="D32" i="10"/>
  <c r="G32" i="10" s="1"/>
  <c r="E32" i="10"/>
  <c r="F32" i="10"/>
  <c r="D33" i="10"/>
  <c r="E33" i="10"/>
  <c r="G33" i="10" s="1"/>
  <c r="F33" i="10"/>
  <c r="D34" i="10"/>
  <c r="E34" i="10"/>
  <c r="F34" i="10"/>
  <c r="G34" i="10"/>
  <c r="D35" i="10"/>
  <c r="G35" i="10" s="1"/>
  <c r="E35" i="10"/>
  <c r="F35" i="10"/>
  <c r="D36" i="10"/>
  <c r="E36" i="10"/>
  <c r="G36" i="10" s="1"/>
  <c r="F36" i="10"/>
  <c r="D37" i="10"/>
  <c r="E37" i="10"/>
  <c r="F37" i="10"/>
  <c r="G37" i="10"/>
  <c r="D38" i="10"/>
  <c r="G38" i="10" s="1"/>
  <c r="E38" i="10"/>
  <c r="F38" i="10"/>
  <c r="D39" i="10"/>
  <c r="E39" i="10"/>
  <c r="G39" i="10" s="1"/>
  <c r="F39" i="10"/>
  <c r="D40" i="10"/>
  <c r="E40" i="10"/>
  <c r="F40" i="10"/>
  <c r="G40" i="10"/>
  <c r="D41" i="10"/>
  <c r="G41" i="10" s="1"/>
  <c r="E41" i="10"/>
  <c r="F41" i="10"/>
  <c r="D42" i="10"/>
  <c r="E42" i="10"/>
  <c r="G42" i="10" s="1"/>
  <c r="F42" i="10"/>
  <c r="D23" i="10"/>
  <c r="E23" i="10"/>
  <c r="F23" i="10"/>
  <c r="G23" i="10"/>
  <c r="D14" i="10"/>
  <c r="G14" i="10" s="1"/>
  <c r="E14" i="10"/>
  <c r="F14" i="10"/>
  <c r="D15" i="10"/>
  <c r="E15" i="10"/>
  <c r="G15" i="10" s="1"/>
  <c r="F15" i="10"/>
  <c r="D16" i="10"/>
  <c r="E16" i="10"/>
  <c r="F16" i="10"/>
  <c r="G16" i="10"/>
  <c r="D17" i="10"/>
  <c r="G17" i="10" s="1"/>
  <c r="E17" i="10"/>
  <c r="F17" i="10"/>
  <c r="D18" i="10"/>
  <c r="E18" i="10"/>
  <c r="G18" i="10" s="1"/>
  <c r="F18" i="10"/>
  <c r="D19" i="10"/>
  <c r="E19" i="10"/>
  <c r="F19" i="10"/>
  <c r="G19" i="10"/>
  <c r="D20" i="10"/>
  <c r="G20" i="10" s="1"/>
  <c r="E20" i="10"/>
  <c r="F20" i="10"/>
  <c r="D21" i="10"/>
  <c r="E21" i="10"/>
  <c r="G21" i="10" s="1"/>
  <c r="F21" i="10"/>
  <c r="D22" i="10"/>
  <c r="E22" i="10"/>
  <c r="F22" i="10"/>
  <c r="G22" i="10"/>
  <c r="D4" i="10"/>
  <c r="G4" i="10" s="1"/>
  <c r="E4" i="10"/>
  <c r="F4" i="10"/>
  <c r="D5" i="10"/>
  <c r="E5" i="10"/>
  <c r="G5" i="10" s="1"/>
  <c r="F5" i="10"/>
  <c r="D6" i="10"/>
  <c r="E6" i="10"/>
  <c r="F6" i="10"/>
  <c r="G6" i="10"/>
  <c r="D7" i="10"/>
  <c r="G7" i="10" s="1"/>
  <c r="E7" i="10"/>
  <c r="F7" i="10"/>
  <c r="D8" i="10"/>
  <c r="E8" i="10"/>
  <c r="G8" i="10" s="1"/>
  <c r="F8" i="10"/>
  <c r="D9" i="10"/>
  <c r="E9" i="10"/>
  <c r="F9" i="10"/>
  <c r="G9" i="10"/>
  <c r="D10" i="10"/>
  <c r="G10" i="10" s="1"/>
  <c r="E10" i="10"/>
  <c r="F10" i="10"/>
  <c r="D11" i="10"/>
  <c r="E11" i="10"/>
  <c r="G11" i="10" s="1"/>
  <c r="F11" i="10"/>
  <c r="D12" i="10"/>
  <c r="E12" i="10"/>
  <c r="F12" i="10"/>
  <c r="G12" i="10"/>
  <c r="D13" i="10"/>
  <c r="G13" i="10" s="1"/>
  <c r="E13" i="10"/>
  <c r="F13" i="10"/>
  <c r="D3" i="10"/>
  <c r="E3" i="10"/>
  <c r="G3" i="10" s="1"/>
  <c r="F3" i="10"/>
  <c r="H3" i="10"/>
  <c r="O3" i="10" s="1"/>
  <c r="I3" i="10"/>
  <c r="J3" i="10"/>
  <c r="K3" i="10"/>
  <c r="L3" i="10"/>
  <c r="M3" i="10"/>
  <c r="N3" i="10"/>
  <c r="J13" i="10"/>
  <c r="J23" i="10"/>
  <c r="J33" i="10"/>
  <c r="J43" i="10"/>
  <c r="J53" i="10"/>
  <c r="H63" i="10"/>
  <c r="O63" i="10" s="1"/>
  <c r="J63" i="10"/>
  <c r="I63" i="10"/>
  <c r="N63" i="10"/>
  <c r="M63" i="10"/>
  <c r="L63" i="10"/>
  <c r="K63" i="10"/>
  <c r="H62" i="10"/>
  <c r="O62" i="10" s="1"/>
  <c r="I62" i="10"/>
  <c r="N62" i="10"/>
  <c r="M62" i="10"/>
  <c r="L62" i="10"/>
  <c r="K62" i="10"/>
  <c r="J62" i="10"/>
  <c r="H61" i="10"/>
  <c r="I61" i="10"/>
  <c r="O61" i="10" s="1"/>
  <c r="N61" i="10"/>
  <c r="M61" i="10"/>
  <c r="L61" i="10"/>
  <c r="K61" i="10"/>
  <c r="J61" i="10"/>
  <c r="H60" i="10"/>
  <c r="O60" i="10" s="1"/>
  <c r="I60" i="10"/>
  <c r="N60" i="10"/>
  <c r="M60" i="10"/>
  <c r="L60" i="10"/>
  <c r="K60" i="10"/>
  <c r="J60" i="10"/>
  <c r="H59" i="10"/>
  <c r="O59" i="10" s="1"/>
  <c r="I59" i="10"/>
  <c r="N59" i="10"/>
  <c r="M59" i="10"/>
  <c r="L59" i="10"/>
  <c r="K59" i="10"/>
  <c r="J59" i="10"/>
  <c r="H58" i="10"/>
  <c r="I58" i="10"/>
  <c r="N58" i="10"/>
  <c r="M58" i="10"/>
  <c r="L58" i="10"/>
  <c r="K58" i="10"/>
  <c r="O58" i="10" s="1"/>
  <c r="J58" i="10"/>
  <c r="H57" i="10"/>
  <c r="O57" i="10" s="1"/>
  <c r="I57" i="10"/>
  <c r="N57" i="10"/>
  <c r="M57" i="10"/>
  <c r="L57" i="10"/>
  <c r="K57" i="10"/>
  <c r="J57" i="10"/>
  <c r="H56" i="10"/>
  <c r="O56" i="10" s="1"/>
  <c r="I56" i="10"/>
  <c r="N56" i="10"/>
  <c r="M56" i="10"/>
  <c r="L56" i="10"/>
  <c r="K56" i="10"/>
  <c r="J56" i="10"/>
  <c r="H55" i="10"/>
  <c r="I55" i="10"/>
  <c r="N55" i="10"/>
  <c r="M55" i="10"/>
  <c r="L55" i="10"/>
  <c r="K55" i="10"/>
  <c r="O55" i="10" s="1"/>
  <c r="J55" i="10"/>
  <c r="H54" i="10"/>
  <c r="O54" i="10" s="1"/>
  <c r="I54" i="10"/>
  <c r="N54" i="10"/>
  <c r="M54" i="10"/>
  <c r="L54" i="10"/>
  <c r="K54" i="10"/>
  <c r="J54" i="10"/>
  <c r="H53" i="10"/>
  <c r="O53" i="10" s="1"/>
  <c r="I53" i="10"/>
  <c r="N53" i="10"/>
  <c r="M53" i="10"/>
  <c r="L53" i="10"/>
  <c r="K53" i="10"/>
  <c r="H52" i="10"/>
  <c r="O52" i="10" s="1"/>
  <c r="I52" i="10"/>
  <c r="N52" i="10"/>
  <c r="M52" i="10"/>
  <c r="L52" i="10"/>
  <c r="K52" i="10"/>
  <c r="J52" i="10"/>
  <c r="H51" i="10"/>
  <c r="O51" i="10" s="1"/>
  <c r="I51" i="10"/>
  <c r="N51" i="10"/>
  <c r="M51" i="10"/>
  <c r="L51" i="10"/>
  <c r="K51" i="10"/>
  <c r="J51" i="10"/>
  <c r="H50" i="10"/>
  <c r="I50" i="10"/>
  <c r="O50" i="10" s="1"/>
  <c r="N50" i="10"/>
  <c r="M50" i="10"/>
  <c r="L50" i="10"/>
  <c r="K50" i="10"/>
  <c r="J50" i="10"/>
  <c r="H49" i="10"/>
  <c r="O49" i="10" s="1"/>
  <c r="I49" i="10"/>
  <c r="N49" i="10"/>
  <c r="M49" i="10"/>
  <c r="L49" i="10"/>
  <c r="K49" i="10"/>
  <c r="J49" i="10"/>
  <c r="H48" i="10"/>
  <c r="O48" i="10" s="1"/>
  <c r="I48" i="10"/>
  <c r="N48" i="10"/>
  <c r="M48" i="10"/>
  <c r="L48" i="10"/>
  <c r="K48" i="10"/>
  <c r="J48" i="10"/>
  <c r="H47" i="10"/>
  <c r="I47" i="10"/>
  <c r="O47" i="10" s="1"/>
  <c r="N47" i="10"/>
  <c r="M47" i="10"/>
  <c r="L47" i="10"/>
  <c r="K47" i="10"/>
  <c r="J47" i="10"/>
  <c r="H46" i="10"/>
  <c r="I46" i="10"/>
  <c r="N46" i="10"/>
  <c r="M46" i="10"/>
  <c r="L46" i="10"/>
  <c r="K46" i="10"/>
  <c r="J46" i="10"/>
  <c r="O46" i="10" s="1"/>
  <c r="H45" i="10"/>
  <c r="O45" i="10" s="1"/>
  <c r="I45" i="10"/>
  <c r="N45" i="10"/>
  <c r="M45" i="10"/>
  <c r="L45" i="10"/>
  <c r="K45" i="10"/>
  <c r="J45" i="10"/>
  <c r="H44" i="10"/>
  <c r="I44" i="10"/>
  <c r="O44" i="10" s="1"/>
  <c r="N44" i="10"/>
  <c r="M44" i="10"/>
  <c r="L44" i="10"/>
  <c r="K44" i="10"/>
  <c r="J44" i="10"/>
  <c r="H43" i="10"/>
  <c r="I43" i="10"/>
  <c r="N43" i="10"/>
  <c r="M43" i="10"/>
  <c r="L43" i="10"/>
  <c r="K43" i="10"/>
  <c r="O43" i="10" s="1"/>
  <c r="H42" i="10"/>
  <c r="O42" i="10" s="1"/>
  <c r="I42" i="10"/>
  <c r="N42" i="10"/>
  <c r="M42" i="10"/>
  <c r="L42" i="10"/>
  <c r="K42" i="10"/>
  <c r="J42" i="10"/>
  <c r="H41" i="10"/>
  <c r="O41" i="10" s="1"/>
  <c r="I41" i="10"/>
  <c r="N41" i="10"/>
  <c r="M41" i="10"/>
  <c r="L41" i="10"/>
  <c r="K41" i="10"/>
  <c r="J41" i="10"/>
  <c r="H40" i="10"/>
  <c r="I40" i="10"/>
  <c r="O40" i="10" s="1"/>
  <c r="N40" i="10"/>
  <c r="M40" i="10"/>
  <c r="L40" i="10"/>
  <c r="K40" i="10"/>
  <c r="J40" i="10"/>
  <c r="H39" i="10"/>
  <c r="I39" i="10"/>
  <c r="N39" i="10"/>
  <c r="M39" i="10"/>
  <c r="L39" i="10"/>
  <c r="K39" i="10"/>
  <c r="J39" i="10"/>
  <c r="O39" i="10" s="1"/>
  <c r="H38" i="10"/>
  <c r="O38" i="10" s="1"/>
  <c r="I38" i="10"/>
  <c r="N38" i="10"/>
  <c r="M38" i="10"/>
  <c r="L38" i="10"/>
  <c r="K38" i="10"/>
  <c r="J38" i="10"/>
  <c r="H37" i="10"/>
  <c r="I37" i="10"/>
  <c r="O37" i="10" s="1"/>
  <c r="N37" i="10"/>
  <c r="M37" i="10"/>
  <c r="L37" i="10"/>
  <c r="K37" i="10"/>
  <c r="J37" i="10"/>
  <c r="H36" i="10"/>
  <c r="I36" i="10"/>
  <c r="N36" i="10"/>
  <c r="M36" i="10"/>
  <c r="L36" i="10"/>
  <c r="K36" i="10"/>
  <c r="J36" i="10"/>
  <c r="O36" i="10" s="1"/>
  <c r="H35" i="10"/>
  <c r="I35" i="10"/>
  <c r="O35" i="10" s="1"/>
  <c r="N35" i="10"/>
  <c r="M35" i="10"/>
  <c r="L35" i="10"/>
  <c r="K35" i="10"/>
  <c r="J35" i="10"/>
  <c r="H34" i="10"/>
  <c r="O34" i="10" s="1"/>
  <c r="I34" i="10"/>
  <c r="N34" i="10"/>
  <c r="M34" i="10"/>
  <c r="L34" i="10"/>
  <c r="K34" i="10"/>
  <c r="J34" i="10"/>
  <c r="H33" i="10"/>
  <c r="O33" i="10" s="1"/>
  <c r="I33" i="10"/>
  <c r="N33" i="10"/>
  <c r="M33" i="10"/>
  <c r="L33" i="10"/>
  <c r="K33" i="10"/>
  <c r="H32" i="10"/>
  <c r="O32" i="10" s="1"/>
  <c r="I32" i="10"/>
  <c r="N32" i="10"/>
  <c r="M32" i="10"/>
  <c r="L32" i="10"/>
  <c r="K32" i="10"/>
  <c r="J32" i="10"/>
  <c r="H31" i="10"/>
  <c r="O31" i="10" s="1"/>
  <c r="I31" i="10"/>
  <c r="N31" i="10"/>
  <c r="M31" i="10"/>
  <c r="L31" i="10"/>
  <c r="K31" i="10"/>
  <c r="J31" i="10"/>
  <c r="H30" i="10"/>
  <c r="O30" i="10" s="1"/>
  <c r="I30" i="10"/>
  <c r="N30" i="10"/>
  <c r="M30" i="10"/>
  <c r="L30" i="10"/>
  <c r="K30" i="10"/>
  <c r="J30" i="10"/>
  <c r="H29" i="10"/>
  <c r="O29" i="10" s="1"/>
  <c r="I29" i="10"/>
  <c r="N29" i="10"/>
  <c r="M29" i="10"/>
  <c r="L29" i="10"/>
  <c r="K29" i="10"/>
  <c r="J29" i="10"/>
  <c r="H28" i="10"/>
  <c r="I28" i="10"/>
  <c r="N28" i="10"/>
  <c r="O28" i="10" s="1"/>
  <c r="M28" i="10"/>
  <c r="L28" i="10"/>
  <c r="K28" i="10"/>
  <c r="J28" i="10"/>
  <c r="H27" i="10"/>
  <c r="O27" i="10" s="1"/>
  <c r="I27" i="10"/>
  <c r="N27" i="10"/>
  <c r="M27" i="10"/>
  <c r="L27" i="10"/>
  <c r="K27" i="10"/>
  <c r="J27" i="10"/>
  <c r="H26" i="10"/>
  <c r="O26" i="10" s="1"/>
  <c r="I26" i="10"/>
  <c r="N26" i="10"/>
  <c r="M26" i="10"/>
  <c r="L26" i="10"/>
  <c r="K26" i="10"/>
  <c r="J26" i="10"/>
  <c r="H25" i="10"/>
  <c r="I25" i="10"/>
  <c r="O25" i="10" s="1"/>
  <c r="N25" i="10"/>
  <c r="M25" i="10"/>
  <c r="L25" i="10"/>
  <c r="K25" i="10"/>
  <c r="J25" i="10"/>
  <c r="H24" i="10"/>
  <c r="I24" i="10"/>
  <c r="O24" i="10" s="1"/>
  <c r="N24" i="10"/>
  <c r="M24" i="10"/>
  <c r="L24" i="10"/>
  <c r="K24" i="10"/>
  <c r="J24" i="10"/>
  <c r="H23" i="10"/>
  <c r="O23" i="10" s="1"/>
  <c r="I23" i="10"/>
  <c r="N23" i="10"/>
  <c r="M23" i="10"/>
  <c r="L23" i="10"/>
  <c r="K23" i="10"/>
  <c r="H22" i="10"/>
  <c r="O22" i="10" s="1"/>
  <c r="I22" i="10"/>
  <c r="N22" i="10"/>
  <c r="M22" i="10"/>
  <c r="L22" i="10"/>
  <c r="K22" i="10"/>
  <c r="J22" i="10"/>
  <c r="H21" i="10"/>
  <c r="O21" i="10" s="1"/>
  <c r="I21" i="10"/>
  <c r="N21" i="10"/>
  <c r="M21" i="10"/>
  <c r="L21" i="10"/>
  <c r="K21" i="10"/>
  <c r="J21" i="10"/>
  <c r="H20" i="10"/>
  <c r="O20" i="10" s="1"/>
  <c r="I20" i="10"/>
  <c r="N20" i="10"/>
  <c r="M20" i="10"/>
  <c r="L20" i="10"/>
  <c r="K20" i="10"/>
  <c r="J20" i="10"/>
  <c r="H19" i="10"/>
  <c r="O19" i="10" s="1"/>
  <c r="I19" i="10"/>
  <c r="N19" i="10"/>
  <c r="M19" i="10"/>
  <c r="L19" i="10"/>
  <c r="K19" i="10"/>
  <c r="J19" i="10"/>
  <c r="H18" i="10"/>
  <c r="O18" i="10" s="1"/>
  <c r="I18" i="10"/>
  <c r="N18" i="10"/>
  <c r="M18" i="10"/>
  <c r="L18" i="10"/>
  <c r="K18" i="10"/>
  <c r="J18" i="10"/>
  <c r="H17" i="10"/>
  <c r="I17" i="10"/>
  <c r="N17" i="10"/>
  <c r="M17" i="10"/>
  <c r="L17" i="10"/>
  <c r="K17" i="10"/>
  <c r="J17" i="10"/>
  <c r="H16" i="10"/>
  <c r="I16" i="10"/>
  <c r="N16" i="10"/>
  <c r="M16" i="10"/>
  <c r="O16" i="10" s="1"/>
  <c r="L16" i="10"/>
  <c r="K16" i="10"/>
  <c r="J16" i="10"/>
  <c r="H15" i="10"/>
  <c r="O15" i="10" s="1"/>
  <c r="I15" i="10"/>
  <c r="N15" i="10"/>
  <c r="M15" i="10"/>
  <c r="L15" i="10"/>
  <c r="K15" i="10"/>
  <c r="J15" i="10"/>
  <c r="H14" i="10"/>
  <c r="O14" i="10" s="1"/>
  <c r="I14" i="10"/>
  <c r="N14" i="10"/>
  <c r="M14" i="10"/>
  <c r="L14" i="10"/>
  <c r="K14" i="10"/>
  <c r="J14" i="10"/>
  <c r="H13" i="10"/>
  <c r="I13" i="10"/>
  <c r="N13" i="10"/>
  <c r="M13" i="10"/>
  <c r="L13" i="10"/>
  <c r="K13" i="10"/>
  <c r="O13" i="10" s="1"/>
  <c r="H12" i="10"/>
  <c r="O12" i="10" s="1"/>
  <c r="I12" i="10"/>
  <c r="N12" i="10"/>
  <c r="M12" i="10"/>
  <c r="L12" i="10"/>
  <c r="K12" i="10"/>
  <c r="J12" i="10"/>
  <c r="H11" i="10"/>
  <c r="O11" i="10" s="1"/>
  <c r="I11" i="10"/>
  <c r="N11" i="10"/>
  <c r="M11" i="10"/>
  <c r="L11" i="10"/>
  <c r="K11" i="10"/>
  <c r="J11" i="10"/>
  <c r="H10" i="10"/>
  <c r="O10" i="10" s="1"/>
  <c r="I10" i="10"/>
  <c r="N10" i="10"/>
  <c r="M10" i="10"/>
  <c r="L10" i="10"/>
  <c r="K10" i="10"/>
  <c r="J10" i="10"/>
  <c r="H9" i="10"/>
  <c r="O9" i="10" s="1"/>
  <c r="I9" i="10"/>
  <c r="N9" i="10"/>
  <c r="M9" i="10"/>
  <c r="L9" i="10"/>
  <c r="K9" i="10"/>
  <c r="J9" i="10"/>
  <c r="H8" i="10"/>
  <c r="O8" i="10" s="1"/>
  <c r="I8" i="10"/>
  <c r="N8" i="10"/>
  <c r="M8" i="10"/>
  <c r="L8" i="10"/>
  <c r="K8" i="10"/>
  <c r="J8" i="10"/>
  <c r="H7" i="10"/>
  <c r="O7" i="10" s="1"/>
  <c r="I7" i="10"/>
  <c r="N7" i="10"/>
  <c r="M7" i="10"/>
  <c r="L7" i="10"/>
  <c r="K7" i="10"/>
  <c r="J7" i="10"/>
  <c r="H6" i="10"/>
  <c r="O6" i="10" s="1"/>
  <c r="I6" i="10"/>
  <c r="N6" i="10"/>
  <c r="M6" i="10"/>
  <c r="L6" i="10"/>
  <c r="K6" i="10"/>
  <c r="J6" i="10"/>
  <c r="H5" i="10"/>
  <c r="I5" i="10"/>
  <c r="N5" i="10"/>
  <c r="M5" i="10"/>
  <c r="L5" i="10"/>
  <c r="K5" i="10"/>
  <c r="J5" i="10"/>
  <c r="H4" i="10"/>
  <c r="I4" i="10"/>
  <c r="N4" i="10"/>
  <c r="M4" i="10"/>
  <c r="L4" i="10"/>
  <c r="O4" i="10" s="1"/>
  <c r="K4" i="10"/>
  <c r="J4" i="10"/>
  <c r="G14" i="11" l="1"/>
  <c r="G26" i="11"/>
  <c r="G38" i="11"/>
  <c r="G50" i="11"/>
  <c r="G62" i="11"/>
  <c r="G50" i="2"/>
  <c r="G62" i="2"/>
  <c r="G13" i="11"/>
  <c r="G25" i="11"/>
  <c r="G37" i="11"/>
  <c r="G49" i="11"/>
  <c r="G61" i="11"/>
  <c r="G49" i="2"/>
  <c r="G61" i="2"/>
  <c r="G12" i="11"/>
  <c r="G24" i="11"/>
  <c r="G36" i="11"/>
  <c r="G48" i="11"/>
  <c r="G60" i="11"/>
  <c r="G48" i="2"/>
  <c r="G60" i="2"/>
  <c r="G11" i="11"/>
  <c r="G23" i="11"/>
  <c r="G35" i="11"/>
  <c r="G47" i="11"/>
  <c r="G59" i="11"/>
  <c r="G47" i="2"/>
  <c r="G59" i="2"/>
  <c r="G10" i="11"/>
  <c r="G22" i="11"/>
  <c r="G34" i="11"/>
  <c r="G46" i="11"/>
  <c r="G58" i="11"/>
  <c r="G46" i="2"/>
  <c r="G58" i="2"/>
  <c r="G9" i="11"/>
  <c r="G21" i="11"/>
  <c r="G33" i="11"/>
  <c r="G45" i="11"/>
  <c r="G57" i="11"/>
  <c r="G51" i="2"/>
  <c r="G63" i="2"/>
  <c r="G44" i="11"/>
  <c r="G56" i="11"/>
  <c r="G44" i="2"/>
  <c r="G56" i="2"/>
  <c r="G7" i="11"/>
  <c r="G19" i="11"/>
  <c r="G31" i="11"/>
  <c r="G43" i="2"/>
  <c r="G55" i="2"/>
  <c r="G6" i="11"/>
  <c r="G18" i="11"/>
  <c r="G30" i="11"/>
  <c r="G42" i="11"/>
  <c r="G54" i="11"/>
  <c r="G41" i="11"/>
  <c r="G53" i="11"/>
  <c r="G41" i="2"/>
  <c r="G53" i="2"/>
  <c r="G4" i="11"/>
  <c r="G16" i="11"/>
  <c r="G28" i="11"/>
  <c r="G40" i="11"/>
  <c r="G52" i="11"/>
</calcChain>
</file>

<file path=xl/sharedStrings.xml><?xml version="1.0" encoding="utf-8"?>
<sst xmlns="http://schemas.openxmlformats.org/spreadsheetml/2006/main" count="61" uniqueCount="18">
  <si>
    <t>x座標</t>
    <rPh sb="1" eb="3">
      <t>ザヒョウ</t>
    </rPh>
    <phoneticPr fontId="1"/>
  </si>
  <si>
    <t>観測値</t>
    <rPh sb="0" eb="2">
      <t>カンソク</t>
    </rPh>
    <rPh sb="2" eb="3">
      <t>アタイ</t>
    </rPh>
    <phoneticPr fontId="1"/>
  </si>
  <si>
    <t>2次ラグランジュ</t>
    <rPh sb="1" eb="2">
      <t>ツギ</t>
    </rPh>
    <phoneticPr fontId="1"/>
  </si>
  <si>
    <t>N1(x)</t>
    <phoneticPr fontId="1"/>
  </si>
  <si>
    <t>N0(x)</t>
    <phoneticPr fontId="1"/>
  </si>
  <si>
    <t>N2(x)</t>
    <phoneticPr fontId="1"/>
  </si>
  <si>
    <t>2次</t>
    <rPh sb="1" eb="2">
      <t>ツギ</t>
    </rPh>
    <phoneticPr fontId="1"/>
  </si>
  <si>
    <t>補間多項式</t>
    <rPh sb="0" eb="2">
      <t>ホカン</t>
    </rPh>
    <rPh sb="2" eb="5">
      <t>タコウシキ</t>
    </rPh>
    <phoneticPr fontId="1"/>
  </si>
  <si>
    <t>6次</t>
    <rPh sb="1" eb="2">
      <t>ツギ</t>
    </rPh>
    <phoneticPr fontId="1"/>
  </si>
  <si>
    <t>N3(x)</t>
    <phoneticPr fontId="1"/>
  </si>
  <si>
    <t>N4(x)</t>
    <phoneticPr fontId="1"/>
  </si>
  <si>
    <t>N5(x)</t>
    <phoneticPr fontId="1"/>
  </si>
  <si>
    <t>N6(x)</t>
    <phoneticPr fontId="1"/>
  </si>
  <si>
    <t>6次ラグランジュ</t>
    <rPh sb="1" eb="2">
      <t>ツギ</t>
    </rPh>
    <phoneticPr fontId="1"/>
  </si>
  <si>
    <t>※　2次補間は全体を3分割してそれぞれで補間多項式を作った</t>
    <rPh sb="3" eb="4">
      <t>ジ</t>
    </rPh>
    <rPh sb="4" eb="6">
      <t>ホカン</t>
    </rPh>
    <rPh sb="7" eb="9">
      <t>ゼンタイ</t>
    </rPh>
    <rPh sb="11" eb="13">
      <t>ブンカツ</t>
    </rPh>
    <rPh sb="20" eb="22">
      <t>ホカン</t>
    </rPh>
    <rPh sb="22" eb="25">
      <t>タコウシキ</t>
    </rPh>
    <rPh sb="26" eb="27">
      <t>ツク</t>
    </rPh>
    <phoneticPr fontId="1"/>
  </si>
  <si>
    <t>※　2次補間は全体を3分割してそれぞれで補間多項式を作った</t>
    <phoneticPr fontId="1"/>
  </si>
  <si>
    <t>※　観測値を書き換えるとグラフが変わります</t>
    <rPh sb="2" eb="4">
      <t>カンソク</t>
    </rPh>
    <rPh sb="4" eb="5">
      <t>アタイ</t>
    </rPh>
    <rPh sb="6" eb="7">
      <t>カ</t>
    </rPh>
    <rPh sb="8" eb="9">
      <t>カ</t>
    </rPh>
    <rPh sb="16" eb="17">
      <t>カ</t>
    </rPh>
    <phoneticPr fontId="1"/>
  </si>
  <si>
    <t>線形補間</t>
    <rPh sb="0" eb="2">
      <t>センケイ</t>
    </rPh>
    <rPh sb="2" eb="4">
      <t>ホカン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</si>
</sst>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7" xfId="0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4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19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left" vertical="center"/>
    </xf>
    <xf numFmtId="0" fontId="0" fillId="2" borderId="14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19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442910915934753E-2"/>
          <c:y val="4.4802945793685933E-2"/>
          <c:w val="0.66373902132998741"/>
          <c:h val="0.9121879763594456"/>
        </c:manualLayout>
      </c:layout>
      <c:lineChart>
        <c:grouping val="standard"/>
        <c:varyColors val="0"/>
        <c:ser>
          <c:idx val="0"/>
          <c:order val="0"/>
          <c:tx>
            <c:strRef>
              <c:f>'2次・6次ラグランジュ比較A'!$C$1:$C$2</c:f>
              <c:strCache>
                <c:ptCount val="2"/>
                <c:pt idx="0">
                  <c:v>線形補間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'2次・6次ラグランジュ比較A'!$A$3:$A$63</c:f>
              <c:numCache>
                <c:formatCode>General</c:formatCode>
                <c:ptCount val="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</c:numCache>
            </c:numRef>
          </c:cat>
          <c:val>
            <c:numRef>
              <c:f>'2次・6次ラグランジュ比較A'!$C$3:$C$63</c:f>
              <c:numCache>
                <c:formatCode>General</c:formatCode>
                <c:ptCount val="61"/>
                <c:pt idx="0">
                  <c:v>1</c:v>
                </c:pt>
                <c:pt idx="1">
                  <c:v>1.4</c:v>
                </c:pt>
                <c:pt idx="2">
                  <c:v>1.8</c:v>
                </c:pt>
                <c:pt idx="3">
                  <c:v>2.2000000000000002</c:v>
                </c:pt>
                <c:pt idx="4">
                  <c:v>2.6</c:v>
                </c:pt>
                <c:pt idx="5">
                  <c:v>3</c:v>
                </c:pt>
                <c:pt idx="6">
                  <c:v>3.4</c:v>
                </c:pt>
                <c:pt idx="7">
                  <c:v>3.8</c:v>
                </c:pt>
                <c:pt idx="8">
                  <c:v>4.2</c:v>
                </c:pt>
                <c:pt idx="9">
                  <c:v>4.5999999999999996</c:v>
                </c:pt>
                <c:pt idx="10">
                  <c:v>5</c:v>
                </c:pt>
                <c:pt idx="11">
                  <c:v>4.9000000000000004</c:v>
                </c:pt>
                <c:pt idx="12">
                  <c:v>4.8</c:v>
                </c:pt>
                <c:pt idx="13">
                  <c:v>4.7</c:v>
                </c:pt>
                <c:pt idx="14">
                  <c:v>4.5999999999999996</c:v>
                </c:pt>
                <c:pt idx="15">
                  <c:v>4.5</c:v>
                </c:pt>
                <c:pt idx="16">
                  <c:v>4.4000000000000004</c:v>
                </c:pt>
                <c:pt idx="17">
                  <c:v>4.3</c:v>
                </c:pt>
                <c:pt idx="18">
                  <c:v>4.2</c:v>
                </c:pt>
                <c:pt idx="19">
                  <c:v>4.0999999999999996</c:v>
                </c:pt>
                <c:pt idx="20">
                  <c:v>4</c:v>
                </c:pt>
                <c:pt idx="21">
                  <c:v>3.5999999999999996</c:v>
                </c:pt>
                <c:pt idx="22">
                  <c:v>3.1999999999999993</c:v>
                </c:pt>
                <c:pt idx="23">
                  <c:v>2.8000000000000007</c:v>
                </c:pt>
                <c:pt idx="24">
                  <c:v>2.4000000000000004</c:v>
                </c:pt>
                <c:pt idx="25">
                  <c:v>2</c:v>
                </c:pt>
                <c:pt idx="26">
                  <c:v>1.5999999999999996</c:v>
                </c:pt>
                <c:pt idx="27">
                  <c:v>1.1999999999999993</c:v>
                </c:pt>
                <c:pt idx="28">
                  <c:v>0.80000000000000071</c:v>
                </c:pt>
                <c:pt idx="29">
                  <c:v>0.40000000000000036</c:v>
                </c:pt>
                <c:pt idx="30">
                  <c:v>0</c:v>
                </c:pt>
                <c:pt idx="31">
                  <c:v>0.20000000000000018</c:v>
                </c:pt>
                <c:pt idx="32">
                  <c:v>0.40000000000000036</c:v>
                </c:pt>
                <c:pt idx="33">
                  <c:v>0.59999999999999964</c:v>
                </c:pt>
                <c:pt idx="34">
                  <c:v>0.79999999999999982</c:v>
                </c:pt>
                <c:pt idx="35">
                  <c:v>1</c:v>
                </c:pt>
                <c:pt idx="36">
                  <c:v>1.2000000000000002</c:v>
                </c:pt>
                <c:pt idx="37">
                  <c:v>1.4000000000000004</c:v>
                </c:pt>
                <c:pt idx="38">
                  <c:v>1.5999999999999996</c:v>
                </c:pt>
                <c:pt idx="39">
                  <c:v>1.7999999999999998</c:v>
                </c:pt>
                <c:pt idx="40">
                  <c:v>2</c:v>
                </c:pt>
                <c:pt idx="41">
                  <c:v>2.1999999999999993</c:v>
                </c:pt>
                <c:pt idx="42">
                  <c:v>2.4000000000000004</c:v>
                </c:pt>
                <c:pt idx="43">
                  <c:v>2.5999999999999996</c:v>
                </c:pt>
                <c:pt idx="44">
                  <c:v>2.8000000000000007</c:v>
                </c:pt>
                <c:pt idx="45">
                  <c:v>3</c:v>
                </c:pt>
                <c:pt idx="46">
                  <c:v>3.1999999999999993</c:v>
                </c:pt>
                <c:pt idx="47">
                  <c:v>3.4000000000000004</c:v>
                </c:pt>
                <c:pt idx="48">
                  <c:v>3.5999999999999996</c:v>
                </c:pt>
                <c:pt idx="49">
                  <c:v>3.8000000000000007</c:v>
                </c:pt>
                <c:pt idx="50">
                  <c:v>4</c:v>
                </c:pt>
                <c:pt idx="51">
                  <c:v>3.8000000000000007</c:v>
                </c:pt>
                <c:pt idx="52">
                  <c:v>3.5999999999999996</c:v>
                </c:pt>
                <c:pt idx="53">
                  <c:v>3.4000000000000004</c:v>
                </c:pt>
                <c:pt idx="54">
                  <c:v>3.1999999999999993</c:v>
                </c:pt>
                <c:pt idx="55">
                  <c:v>3</c:v>
                </c:pt>
                <c:pt idx="56">
                  <c:v>2.8000000000000007</c:v>
                </c:pt>
                <c:pt idx="57">
                  <c:v>2.5999999999999996</c:v>
                </c:pt>
                <c:pt idx="58">
                  <c:v>2.4000000000000004</c:v>
                </c:pt>
                <c:pt idx="59">
                  <c:v>2.1999999999999993</c:v>
                </c:pt>
                <c:pt idx="6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F4-4894-A8E1-DDA84AD06376}"/>
            </c:ext>
          </c:extLst>
        </c:ser>
        <c:ser>
          <c:idx val="1"/>
          <c:order val="1"/>
          <c:tx>
            <c:strRef>
              <c:f>'2次・6次ラグランジュ比較A'!$G$1:$G$2</c:f>
              <c:strCache>
                <c:ptCount val="2"/>
                <c:pt idx="0">
                  <c:v>2次ラグランジュ</c:v>
                </c:pt>
                <c:pt idx="1">
                  <c:v>補間多項式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'2次・6次ラグランジュ比較A'!$A$3:$A$63</c:f>
              <c:numCache>
                <c:formatCode>General</c:formatCode>
                <c:ptCount val="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</c:numCache>
            </c:numRef>
          </c:cat>
          <c:val>
            <c:numRef>
              <c:f>'2次・6次ラグランジュ比較A'!$G$3:$G$63</c:f>
              <c:numCache>
                <c:formatCode>General</c:formatCode>
                <c:ptCount val="61"/>
                <c:pt idx="0">
                  <c:v>1</c:v>
                </c:pt>
                <c:pt idx="1">
                  <c:v>1.625</c:v>
                </c:pt>
                <c:pt idx="2">
                  <c:v>2.2000000000000002</c:v>
                </c:pt>
                <c:pt idx="3">
                  <c:v>2.7249999999999996</c:v>
                </c:pt>
                <c:pt idx="4">
                  <c:v>3.2000000000000006</c:v>
                </c:pt>
                <c:pt idx="5">
                  <c:v>3.625</c:v>
                </c:pt>
                <c:pt idx="6">
                  <c:v>4</c:v>
                </c:pt>
                <c:pt idx="7">
                  <c:v>4.3250000000000002</c:v>
                </c:pt>
                <c:pt idx="8">
                  <c:v>4.5999999999999996</c:v>
                </c:pt>
                <c:pt idx="9">
                  <c:v>4.8250000000000002</c:v>
                </c:pt>
                <c:pt idx="10">
                  <c:v>5</c:v>
                </c:pt>
                <c:pt idx="11">
                  <c:v>5.1250000000000009</c:v>
                </c:pt>
                <c:pt idx="12">
                  <c:v>5.1999999999999993</c:v>
                </c:pt>
                <c:pt idx="13">
                  <c:v>5.2249999999999996</c:v>
                </c:pt>
                <c:pt idx="14">
                  <c:v>5.1999999999999993</c:v>
                </c:pt>
                <c:pt idx="15">
                  <c:v>5.125</c:v>
                </c:pt>
                <c:pt idx="16">
                  <c:v>5</c:v>
                </c:pt>
                <c:pt idx="17">
                  <c:v>4.8249999999999993</c:v>
                </c:pt>
                <c:pt idx="18">
                  <c:v>4.5999999999999996</c:v>
                </c:pt>
                <c:pt idx="19">
                  <c:v>4.3250000000000002</c:v>
                </c:pt>
                <c:pt idx="20">
                  <c:v>4</c:v>
                </c:pt>
                <c:pt idx="21">
                  <c:v>3.3299999999999996</c:v>
                </c:pt>
                <c:pt idx="22">
                  <c:v>2.7199999999999989</c:v>
                </c:pt>
                <c:pt idx="23">
                  <c:v>2.1700000000000008</c:v>
                </c:pt>
                <c:pt idx="24">
                  <c:v>1.6800000000000004</c:v>
                </c:pt>
                <c:pt idx="25">
                  <c:v>1.25</c:v>
                </c:pt>
                <c:pt idx="26">
                  <c:v>0.87999999999999967</c:v>
                </c:pt>
                <c:pt idx="27">
                  <c:v>0.56999999999999951</c:v>
                </c:pt>
                <c:pt idx="28">
                  <c:v>0.3200000000000004</c:v>
                </c:pt>
                <c:pt idx="29">
                  <c:v>0.13000000000000017</c:v>
                </c:pt>
                <c:pt idx="30">
                  <c:v>0</c:v>
                </c:pt>
                <c:pt idx="31">
                  <c:v>-7.0000000000000021E-2</c:v>
                </c:pt>
                <c:pt idx="32">
                  <c:v>-7.9999999999999988E-2</c:v>
                </c:pt>
                <c:pt idx="33">
                  <c:v>-3.0000000000000138E-2</c:v>
                </c:pt>
                <c:pt idx="34">
                  <c:v>7.9999999999999849E-2</c:v>
                </c:pt>
                <c:pt idx="35">
                  <c:v>0.25</c:v>
                </c:pt>
                <c:pt idx="36">
                  <c:v>0.4800000000000002</c:v>
                </c:pt>
                <c:pt idx="37">
                  <c:v>0.77000000000000046</c:v>
                </c:pt>
                <c:pt idx="38">
                  <c:v>1.1199999999999992</c:v>
                </c:pt>
                <c:pt idx="39">
                  <c:v>1.5299999999999996</c:v>
                </c:pt>
                <c:pt idx="40">
                  <c:v>2</c:v>
                </c:pt>
                <c:pt idx="41">
                  <c:v>2.3799999999999986</c:v>
                </c:pt>
                <c:pt idx="42">
                  <c:v>2.7200000000000006</c:v>
                </c:pt>
                <c:pt idx="43">
                  <c:v>3.0199999999999996</c:v>
                </c:pt>
                <c:pt idx="44">
                  <c:v>3.2800000000000007</c:v>
                </c:pt>
                <c:pt idx="45">
                  <c:v>3.5</c:v>
                </c:pt>
                <c:pt idx="46">
                  <c:v>3.6799999999999993</c:v>
                </c:pt>
                <c:pt idx="47">
                  <c:v>3.8200000000000003</c:v>
                </c:pt>
                <c:pt idx="48">
                  <c:v>3.92</c:v>
                </c:pt>
                <c:pt idx="49">
                  <c:v>3.9800000000000004</c:v>
                </c:pt>
                <c:pt idx="50">
                  <c:v>4</c:v>
                </c:pt>
                <c:pt idx="51">
                  <c:v>3.98</c:v>
                </c:pt>
                <c:pt idx="52">
                  <c:v>3.92</c:v>
                </c:pt>
                <c:pt idx="53">
                  <c:v>3.8200000000000003</c:v>
                </c:pt>
                <c:pt idx="54">
                  <c:v>3.6799999999999993</c:v>
                </c:pt>
                <c:pt idx="55">
                  <c:v>3.5</c:v>
                </c:pt>
                <c:pt idx="56">
                  <c:v>3.2800000000000007</c:v>
                </c:pt>
                <c:pt idx="57">
                  <c:v>3.0199999999999996</c:v>
                </c:pt>
                <c:pt idx="58">
                  <c:v>2.7200000000000006</c:v>
                </c:pt>
                <c:pt idx="59">
                  <c:v>2.379999999999999</c:v>
                </c:pt>
                <c:pt idx="6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F4-4894-A8E1-DDA84AD06376}"/>
            </c:ext>
          </c:extLst>
        </c:ser>
        <c:ser>
          <c:idx val="2"/>
          <c:order val="2"/>
          <c:tx>
            <c:strRef>
              <c:f>'2次・6次ラグランジュ比較A'!$O$1:$O$2</c:f>
              <c:strCache>
                <c:ptCount val="2"/>
                <c:pt idx="0">
                  <c:v>6次ラグランジュ</c:v>
                </c:pt>
                <c:pt idx="1">
                  <c:v>補間多項式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'2次・6次ラグランジュ比較A'!$A$3:$A$63</c:f>
              <c:numCache>
                <c:formatCode>General</c:formatCode>
                <c:ptCount val="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</c:numCache>
            </c:numRef>
          </c:cat>
          <c:val>
            <c:numRef>
              <c:f>'2次・6次ラグランジュ比較A'!$O$3:$O$63</c:f>
              <c:numCache>
                <c:formatCode>General</c:formatCode>
                <c:ptCount val="61"/>
                <c:pt idx="0">
                  <c:v>1</c:v>
                </c:pt>
                <c:pt idx="1">
                  <c:v>0.66947551249999993</c:v>
                </c:pt>
                <c:pt idx="2">
                  <c:v>0.70228479999999827</c:v>
                </c:pt>
                <c:pt idx="3">
                  <c:v>1.0010633624999996</c:v>
                </c:pt>
                <c:pt idx="4">
                  <c:v>1.4822912000000015</c:v>
                </c:pt>
                <c:pt idx="5">
                  <c:v>2.0751953125</c:v>
                </c:pt>
                <c:pt idx="6">
                  <c:v>2.7206912000000014</c:v>
                </c:pt>
                <c:pt idx="7">
                  <c:v>3.3703633624999987</c:v>
                </c:pt>
                <c:pt idx="8">
                  <c:v>3.9854848000000014</c:v>
                </c:pt>
                <c:pt idx="9">
                  <c:v>4.5360755124999983</c:v>
                </c:pt>
                <c:pt idx="10">
                  <c:v>5</c:v>
                </c:pt>
                <c:pt idx="11">
                  <c:v>5.3621037625000012</c:v>
                </c:pt>
                <c:pt idx="12">
                  <c:v>5.6133887999999992</c:v>
                </c:pt>
                <c:pt idx="13">
                  <c:v>5.7502281125000012</c:v>
                </c:pt>
                <c:pt idx="14">
                  <c:v>5.7736191999999997</c:v>
                </c:pt>
                <c:pt idx="15">
                  <c:v>5.6884765625</c:v>
                </c:pt>
                <c:pt idx="16">
                  <c:v>5.5029631999999999</c:v>
                </c:pt>
                <c:pt idx="17">
                  <c:v>5.2278611124999994</c:v>
                </c:pt>
                <c:pt idx="18">
                  <c:v>4.8759808000000007</c:v>
                </c:pt>
                <c:pt idx="19">
                  <c:v>4.4616097625000002</c:v>
                </c:pt>
                <c:pt idx="20">
                  <c:v>4</c:v>
                </c:pt>
                <c:pt idx="21">
                  <c:v>3.5068945124999993</c:v>
                </c:pt>
                <c:pt idx="22">
                  <c:v>2.9980927999999984</c:v>
                </c:pt>
                <c:pt idx="23">
                  <c:v>2.4890553625000016</c:v>
                </c:pt>
                <c:pt idx="24">
                  <c:v>1.9945472000000002</c:v>
                </c:pt>
                <c:pt idx="25">
                  <c:v>1.5283203125</c:v>
                </c:pt>
                <c:pt idx="26">
                  <c:v>1.1028351999999997</c:v>
                </c:pt>
                <c:pt idx="27">
                  <c:v>0.72902136249999938</c:v>
                </c:pt>
                <c:pt idx="28">
                  <c:v>0.4160768000000003</c:v>
                </c:pt>
                <c:pt idx="29">
                  <c:v>0.17130651250000015</c:v>
                </c:pt>
                <c:pt idx="30">
                  <c:v>0</c:v>
                </c:pt>
                <c:pt idx="31">
                  <c:v>-9.4652237500000069E-2</c:v>
                </c:pt>
                <c:pt idx="32">
                  <c:v>-0.11160319999999994</c:v>
                </c:pt>
                <c:pt idx="33">
                  <c:v>-5.1954887500000213E-2</c:v>
                </c:pt>
                <c:pt idx="34">
                  <c:v>8.1075199999999695E-2</c:v>
                </c:pt>
                <c:pt idx="35">
                  <c:v>0.2822265625</c:v>
                </c:pt>
                <c:pt idx="36">
                  <c:v>0.54430720000000044</c:v>
                </c:pt>
                <c:pt idx="37">
                  <c:v>0.85834411250000009</c:v>
                </c:pt>
                <c:pt idx="38">
                  <c:v>1.2137727999999994</c:v>
                </c:pt>
                <c:pt idx="39">
                  <c:v>1.5986657624999996</c:v>
                </c:pt>
                <c:pt idx="40">
                  <c:v>2</c:v>
                </c:pt>
                <c:pt idx="41">
                  <c:v>2.4039635124999985</c:v>
                </c:pt>
                <c:pt idx="42">
                  <c:v>2.7963008000000009</c:v>
                </c:pt>
                <c:pt idx="43">
                  <c:v>3.1626973624999994</c:v>
                </c:pt>
                <c:pt idx="44">
                  <c:v>3.4892032000000013</c:v>
                </c:pt>
                <c:pt idx="45">
                  <c:v>3.7626953125</c:v>
                </c:pt>
                <c:pt idx="46">
                  <c:v>3.9713792000000003</c:v>
                </c:pt>
                <c:pt idx="47">
                  <c:v>4.1053293624999991</c:v>
                </c:pt>
                <c:pt idx="48">
                  <c:v>4.1570688000000002</c:v>
                </c:pt>
                <c:pt idx="49">
                  <c:v>4.1221875125</c:v>
                </c:pt>
                <c:pt idx="50">
                  <c:v>4</c:v>
                </c:pt>
                <c:pt idx="51">
                  <c:v>3.7942417625000018</c:v>
                </c:pt>
                <c:pt idx="52">
                  <c:v>3.5138048000000004</c:v>
                </c:pt>
                <c:pt idx="53">
                  <c:v>3.173512112500001</c:v>
                </c:pt>
                <c:pt idx="54">
                  <c:v>2.7949311999999984</c:v>
                </c:pt>
                <c:pt idx="55">
                  <c:v>2.4072265625</c:v>
                </c:pt>
                <c:pt idx="56">
                  <c:v>2.0480512000000015</c:v>
                </c:pt>
                <c:pt idx="57">
                  <c:v>1.7644771125000009</c:v>
                </c:pt>
                <c:pt idx="58">
                  <c:v>1.6139648000000006</c:v>
                </c:pt>
                <c:pt idx="59">
                  <c:v>1.6653717625000009</c:v>
                </c:pt>
                <c:pt idx="6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F4-4894-A8E1-DDA84AD06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456031"/>
        <c:axId val="1"/>
      </c:lineChart>
      <c:catAx>
        <c:axId val="325456031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5456031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898368883312425"/>
          <c:y val="0.44982157576860676"/>
          <c:w val="0.26097867001254704"/>
          <c:h val="0.10394283424135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314174037232846E-2"/>
          <c:y val="4.472275820623306E-2"/>
          <c:w val="0.66458113204318636"/>
          <c:h val="0.91234426740715446"/>
        </c:manualLayout>
      </c:layout>
      <c:lineChart>
        <c:grouping val="standard"/>
        <c:varyColors val="0"/>
        <c:ser>
          <c:idx val="0"/>
          <c:order val="0"/>
          <c:tx>
            <c:strRef>
              <c:f>'2次・6次ラグランジュ比較B'!$C$1:$C$2</c:f>
              <c:strCache>
                <c:ptCount val="2"/>
                <c:pt idx="0">
                  <c:v>線形補間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'2次・6次ラグランジュ比較B'!$A$3:$A$63</c:f>
              <c:numCache>
                <c:formatCode>General</c:formatCode>
                <c:ptCount val="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</c:numCache>
            </c:numRef>
          </c:cat>
          <c:val>
            <c:numRef>
              <c:f>'2次・6次ラグランジュ比較B'!$C$3:$C$63</c:f>
              <c:numCache>
                <c:formatCode>General</c:formatCode>
                <c:ptCount val="61"/>
                <c:pt idx="0">
                  <c:v>1</c:v>
                </c:pt>
                <c:pt idx="1">
                  <c:v>1.2</c:v>
                </c:pt>
                <c:pt idx="2">
                  <c:v>1.4</c:v>
                </c:pt>
                <c:pt idx="3">
                  <c:v>1.6</c:v>
                </c:pt>
                <c:pt idx="4">
                  <c:v>1.8</c:v>
                </c:pt>
                <c:pt idx="5">
                  <c:v>2</c:v>
                </c:pt>
                <c:pt idx="6">
                  <c:v>2.2000000000000002</c:v>
                </c:pt>
                <c:pt idx="7">
                  <c:v>2.4</c:v>
                </c:pt>
                <c:pt idx="8">
                  <c:v>2.6</c:v>
                </c:pt>
                <c:pt idx="9">
                  <c:v>2.8</c:v>
                </c:pt>
                <c:pt idx="10">
                  <c:v>3</c:v>
                </c:pt>
                <c:pt idx="11">
                  <c:v>3.1</c:v>
                </c:pt>
                <c:pt idx="12">
                  <c:v>3.2</c:v>
                </c:pt>
                <c:pt idx="13">
                  <c:v>3.3</c:v>
                </c:pt>
                <c:pt idx="14">
                  <c:v>3.4</c:v>
                </c:pt>
                <c:pt idx="15">
                  <c:v>3.5</c:v>
                </c:pt>
                <c:pt idx="16">
                  <c:v>3.6</c:v>
                </c:pt>
                <c:pt idx="17">
                  <c:v>3.7</c:v>
                </c:pt>
                <c:pt idx="18">
                  <c:v>3.8</c:v>
                </c:pt>
                <c:pt idx="19">
                  <c:v>3.9</c:v>
                </c:pt>
                <c:pt idx="20">
                  <c:v>4</c:v>
                </c:pt>
                <c:pt idx="21">
                  <c:v>3.5999999999999996</c:v>
                </c:pt>
                <c:pt idx="22">
                  <c:v>3.1999999999999993</c:v>
                </c:pt>
                <c:pt idx="23">
                  <c:v>2.8000000000000007</c:v>
                </c:pt>
                <c:pt idx="24">
                  <c:v>2.4000000000000004</c:v>
                </c:pt>
                <c:pt idx="25">
                  <c:v>2</c:v>
                </c:pt>
                <c:pt idx="26">
                  <c:v>1.5999999999999996</c:v>
                </c:pt>
                <c:pt idx="27">
                  <c:v>1.1999999999999993</c:v>
                </c:pt>
                <c:pt idx="28">
                  <c:v>0.80000000000000071</c:v>
                </c:pt>
                <c:pt idx="29">
                  <c:v>0.40000000000000036</c:v>
                </c:pt>
                <c:pt idx="30">
                  <c:v>0</c:v>
                </c:pt>
                <c:pt idx="31">
                  <c:v>0.40000000000000036</c:v>
                </c:pt>
                <c:pt idx="32">
                  <c:v>0.80000000000000071</c:v>
                </c:pt>
                <c:pt idx="33">
                  <c:v>1.1999999999999993</c:v>
                </c:pt>
                <c:pt idx="34">
                  <c:v>1.5999999999999996</c:v>
                </c:pt>
                <c:pt idx="35">
                  <c:v>2</c:v>
                </c:pt>
                <c:pt idx="36">
                  <c:v>2.4000000000000004</c:v>
                </c:pt>
                <c:pt idx="37">
                  <c:v>2.8000000000000007</c:v>
                </c:pt>
                <c:pt idx="38">
                  <c:v>3.1999999999999993</c:v>
                </c:pt>
                <c:pt idx="39">
                  <c:v>3.5999999999999996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3.8000000000000007</c:v>
                </c:pt>
                <c:pt idx="52">
                  <c:v>3.5999999999999996</c:v>
                </c:pt>
                <c:pt idx="53">
                  <c:v>3.4000000000000004</c:v>
                </c:pt>
                <c:pt idx="54">
                  <c:v>3.1999999999999993</c:v>
                </c:pt>
                <c:pt idx="55">
                  <c:v>3</c:v>
                </c:pt>
                <c:pt idx="56">
                  <c:v>2.8000000000000007</c:v>
                </c:pt>
                <c:pt idx="57">
                  <c:v>2.5999999999999996</c:v>
                </c:pt>
                <c:pt idx="58">
                  <c:v>2.4000000000000004</c:v>
                </c:pt>
                <c:pt idx="59">
                  <c:v>2.1999999999999993</c:v>
                </c:pt>
                <c:pt idx="6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53-40D8-9E64-F25E3BA061E3}"/>
            </c:ext>
          </c:extLst>
        </c:ser>
        <c:ser>
          <c:idx val="1"/>
          <c:order val="1"/>
          <c:tx>
            <c:strRef>
              <c:f>'2次・6次ラグランジュ比較B'!$G$1:$G$2</c:f>
              <c:strCache>
                <c:ptCount val="2"/>
                <c:pt idx="0">
                  <c:v>2次ラグランジュ</c:v>
                </c:pt>
                <c:pt idx="1">
                  <c:v>補間多項式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'2次・6次ラグランジュ比較B'!$A$3:$A$63</c:f>
              <c:numCache>
                <c:formatCode>General</c:formatCode>
                <c:ptCount val="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</c:numCache>
            </c:numRef>
          </c:cat>
          <c:val>
            <c:numRef>
              <c:f>'2次・6次ラグランジュ比較B'!$G$3:$G$63</c:f>
              <c:numCache>
                <c:formatCode>General</c:formatCode>
                <c:ptCount val="61"/>
                <c:pt idx="0">
                  <c:v>1</c:v>
                </c:pt>
                <c:pt idx="1">
                  <c:v>1.2450000000000001</c:v>
                </c:pt>
                <c:pt idx="2">
                  <c:v>1.4800000000000002</c:v>
                </c:pt>
                <c:pt idx="3">
                  <c:v>1.7050000000000001</c:v>
                </c:pt>
                <c:pt idx="4">
                  <c:v>1.9200000000000004</c:v>
                </c:pt>
                <c:pt idx="5">
                  <c:v>2.125</c:v>
                </c:pt>
                <c:pt idx="6">
                  <c:v>2.3199999999999998</c:v>
                </c:pt>
                <c:pt idx="7">
                  <c:v>2.5049999999999994</c:v>
                </c:pt>
                <c:pt idx="8">
                  <c:v>2.68</c:v>
                </c:pt>
                <c:pt idx="9">
                  <c:v>2.8450000000000002</c:v>
                </c:pt>
                <c:pt idx="10">
                  <c:v>3</c:v>
                </c:pt>
                <c:pt idx="11">
                  <c:v>3.145</c:v>
                </c:pt>
                <c:pt idx="12">
                  <c:v>3.28</c:v>
                </c:pt>
                <c:pt idx="13">
                  <c:v>3.4049999999999998</c:v>
                </c:pt>
                <c:pt idx="14">
                  <c:v>3.52</c:v>
                </c:pt>
                <c:pt idx="15">
                  <c:v>3.625</c:v>
                </c:pt>
                <c:pt idx="16">
                  <c:v>3.72</c:v>
                </c:pt>
                <c:pt idx="17">
                  <c:v>3.8049999999999997</c:v>
                </c:pt>
                <c:pt idx="18">
                  <c:v>3.8800000000000003</c:v>
                </c:pt>
                <c:pt idx="19">
                  <c:v>3.9449999999999998</c:v>
                </c:pt>
                <c:pt idx="20">
                  <c:v>4</c:v>
                </c:pt>
                <c:pt idx="21">
                  <c:v>3.2399999999999993</c:v>
                </c:pt>
                <c:pt idx="22">
                  <c:v>2.5599999999999987</c:v>
                </c:pt>
                <c:pt idx="23">
                  <c:v>1.9600000000000009</c:v>
                </c:pt>
                <c:pt idx="24">
                  <c:v>1.4400000000000004</c:v>
                </c:pt>
                <c:pt idx="25">
                  <c:v>1</c:v>
                </c:pt>
                <c:pt idx="26">
                  <c:v>0.63999999999999968</c:v>
                </c:pt>
                <c:pt idx="27">
                  <c:v>0.3599999999999996</c:v>
                </c:pt>
                <c:pt idx="28">
                  <c:v>0.16000000000000025</c:v>
                </c:pt>
                <c:pt idx="29">
                  <c:v>4.0000000000000091E-2</c:v>
                </c:pt>
                <c:pt idx="30">
                  <c:v>0</c:v>
                </c:pt>
                <c:pt idx="31">
                  <c:v>4.0000000000000091E-2</c:v>
                </c:pt>
                <c:pt idx="32">
                  <c:v>0.16000000000000025</c:v>
                </c:pt>
                <c:pt idx="33">
                  <c:v>0.3599999999999996</c:v>
                </c:pt>
                <c:pt idx="34">
                  <c:v>0.63999999999999968</c:v>
                </c:pt>
                <c:pt idx="35">
                  <c:v>1</c:v>
                </c:pt>
                <c:pt idx="36">
                  <c:v>1.4400000000000004</c:v>
                </c:pt>
                <c:pt idx="37">
                  <c:v>1.9600000000000009</c:v>
                </c:pt>
                <c:pt idx="38">
                  <c:v>2.5599999999999987</c:v>
                </c:pt>
                <c:pt idx="39">
                  <c:v>3.2399999999999993</c:v>
                </c:pt>
                <c:pt idx="40">
                  <c:v>4</c:v>
                </c:pt>
                <c:pt idx="41">
                  <c:v>4.09</c:v>
                </c:pt>
                <c:pt idx="42">
                  <c:v>4.16</c:v>
                </c:pt>
                <c:pt idx="43">
                  <c:v>4.21</c:v>
                </c:pt>
                <c:pt idx="44">
                  <c:v>4.24</c:v>
                </c:pt>
                <c:pt idx="45">
                  <c:v>4.25</c:v>
                </c:pt>
                <c:pt idx="46">
                  <c:v>4.24</c:v>
                </c:pt>
                <c:pt idx="47">
                  <c:v>4.21</c:v>
                </c:pt>
                <c:pt idx="48">
                  <c:v>4.16</c:v>
                </c:pt>
                <c:pt idx="49">
                  <c:v>4.09</c:v>
                </c:pt>
                <c:pt idx="50">
                  <c:v>4</c:v>
                </c:pt>
                <c:pt idx="51">
                  <c:v>3.8900000000000006</c:v>
                </c:pt>
                <c:pt idx="52">
                  <c:v>3.76</c:v>
                </c:pt>
                <c:pt idx="53">
                  <c:v>3.6100000000000003</c:v>
                </c:pt>
                <c:pt idx="54">
                  <c:v>3.4399999999999995</c:v>
                </c:pt>
                <c:pt idx="55">
                  <c:v>3.25</c:v>
                </c:pt>
                <c:pt idx="56">
                  <c:v>3.0400000000000009</c:v>
                </c:pt>
                <c:pt idx="57">
                  <c:v>2.8099999999999996</c:v>
                </c:pt>
                <c:pt idx="58">
                  <c:v>2.5600000000000005</c:v>
                </c:pt>
                <c:pt idx="59">
                  <c:v>2.2899999999999991</c:v>
                </c:pt>
                <c:pt idx="6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53-40D8-9E64-F25E3BA061E3}"/>
            </c:ext>
          </c:extLst>
        </c:ser>
        <c:ser>
          <c:idx val="2"/>
          <c:order val="2"/>
          <c:tx>
            <c:strRef>
              <c:f>'2次・6次ラグランジュ比較B'!$O$1:$O$2</c:f>
              <c:strCache>
                <c:ptCount val="2"/>
                <c:pt idx="0">
                  <c:v>6次ラグランジュ</c:v>
                </c:pt>
                <c:pt idx="1">
                  <c:v>補間多項式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'2次・6次ラグランジュ比較B'!$A$3:$A$63</c:f>
              <c:numCache>
                <c:formatCode>General</c:formatCode>
                <c:ptCount val="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</c:numCache>
            </c:numRef>
          </c:cat>
          <c:val>
            <c:numRef>
              <c:f>'2次・6次ラグランジュ比較B'!$O$3:$O$63</c:f>
              <c:numCache>
                <c:formatCode>General</c:formatCode>
                <c:ptCount val="61"/>
                <c:pt idx="0">
                  <c:v>1</c:v>
                </c:pt>
                <c:pt idx="1">
                  <c:v>-0.96328901250000054</c:v>
                </c:pt>
                <c:pt idx="2">
                  <c:v>-2.0104448000000006</c:v>
                </c:pt>
                <c:pt idx="3">
                  <c:v>-2.3497628625000013</c:v>
                </c:pt>
                <c:pt idx="4">
                  <c:v>-2.1612031999999988</c:v>
                </c:pt>
                <c:pt idx="5">
                  <c:v>-1.5986328125</c:v>
                </c:pt>
                <c:pt idx="6">
                  <c:v>-0.79198719999999834</c:v>
                </c:pt>
                <c:pt idx="7">
                  <c:v>0.15064913749999997</c:v>
                </c:pt>
                <c:pt idx="8">
                  <c:v>1.1410431999999995</c:v>
                </c:pt>
                <c:pt idx="9">
                  <c:v>2.1088949875000003</c:v>
                </c:pt>
                <c:pt idx="10">
                  <c:v>3</c:v>
                </c:pt>
                <c:pt idx="11">
                  <c:v>3.7744927375000006</c:v>
                </c:pt>
                <c:pt idx="12">
                  <c:v>4.405171199999999</c:v>
                </c:pt>
                <c:pt idx="13">
                  <c:v>4.8759023875</c:v>
                </c:pt>
                <c:pt idx="14">
                  <c:v>5.1801087999999993</c:v>
                </c:pt>
                <c:pt idx="15">
                  <c:v>5.3193359375</c:v>
                </c:pt>
                <c:pt idx="16">
                  <c:v>5.3019007999999994</c:v>
                </c:pt>
                <c:pt idx="17">
                  <c:v>5.141621387499999</c:v>
                </c:pt>
                <c:pt idx="18">
                  <c:v>4.8566272000000001</c:v>
                </c:pt>
                <c:pt idx="19">
                  <c:v>4.4682507375</c:v>
                </c:pt>
                <c:pt idx="20">
                  <c:v>4</c:v>
                </c:pt>
                <c:pt idx="21">
                  <c:v>3.4766119874999992</c:v>
                </c:pt>
                <c:pt idx="22">
                  <c:v>2.9231871999999988</c:v>
                </c:pt>
                <c:pt idx="23">
                  <c:v>2.3644051375000013</c:v>
                </c:pt>
                <c:pt idx="24">
                  <c:v>1.8238208000000002</c:v>
                </c:pt>
                <c:pt idx="25">
                  <c:v>1.3232421875</c:v>
                </c:pt>
                <c:pt idx="26">
                  <c:v>0.88218879999999977</c:v>
                </c:pt>
                <c:pt idx="27">
                  <c:v>0.51743113749999947</c:v>
                </c:pt>
                <c:pt idx="28">
                  <c:v>0.24261120000000028</c:v>
                </c:pt>
                <c:pt idx="29">
                  <c:v>6.7943987500000094E-2</c:v>
                </c:pt>
                <c:pt idx="30">
                  <c:v>0</c:v>
                </c:pt>
                <c:pt idx="31">
                  <c:v>4.1568737500000064E-2</c:v>
                </c:pt>
                <c:pt idx="32">
                  <c:v>0.19160320000000031</c:v>
                </c:pt>
                <c:pt idx="33">
                  <c:v>0.44524538749999942</c:v>
                </c:pt>
                <c:pt idx="34">
                  <c:v>0.79393279999999955</c:v>
                </c:pt>
                <c:pt idx="35">
                  <c:v>1.2255859375</c:v>
                </c:pt>
                <c:pt idx="36">
                  <c:v>1.724876800000001</c:v>
                </c:pt>
                <c:pt idx="37">
                  <c:v>2.2735783875000006</c:v>
                </c:pt>
                <c:pt idx="38">
                  <c:v>2.8509951999999994</c:v>
                </c:pt>
                <c:pt idx="39">
                  <c:v>3.4344747374999995</c:v>
                </c:pt>
                <c:pt idx="40">
                  <c:v>4</c:v>
                </c:pt>
                <c:pt idx="41">
                  <c:v>4.5228629874999982</c:v>
                </c:pt>
                <c:pt idx="42">
                  <c:v>4.978419200000002</c:v>
                </c:pt>
                <c:pt idx="43">
                  <c:v>5.3429231374999988</c:v>
                </c:pt>
                <c:pt idx="44">
                  <c:v>5.5944448000000007</c:v>
                </c:pt>
                <c:pt idx="45">
                  <c:v>5.7138671875</c:v>
                </c:pt>
                <c:pt idx="46">
                  <c:v>5.6859648000000007</c:v>
                </c:pt>
                <c:pt idx="47">
                  <c:v>5.5005631374999986</c:v>
                </c:pt>
                <c:pt idx="48">
                  <c:v>5.1537792000000016</c:v>
                </c:pt>
                <c:pt idx="49">
                  <c:v>4.6493429874999981</c:v>
                </c:pt>
                <c:pt idx="50">
                  <c:v>4</c:v>
                </c:pt>
                <c:pt idx="51">
                  <c:v>3.2289947375000034</c:v>
                </c:pt>
                <c:pt idx="52">
                  <c:v>2.3716351999999987</c:v>
                </c:pt>
                <c:pt idx="53">
                  <c:v>1.4769383875000015</c:v>
                </c:pt>
                <c:pt idx="54">
                  <c:v>0.60935679999999692</c:v>
                </c:pt>
                <c:pt idx="55">
                  <c:v>-0.1494140625</c:v>
                </c:pt>
                <c:pt idx="56">
                  <c:v>-0.69854719999999892</c:v>
                </c:pt>
                <c:pt idx="57">
                  <c:v>-0.91611461249999926</c:v>
                </c:pt>
                <c:pt idx="58">
                  <c:v>-0.65703680000000109</c:v>
                </c:pt>
                <c:pt idx="59">
                  <c:v>0.24904873750000478</c:v>
                </c:pt>
                <c:pt idx="6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53-40D8-9E64-F25E3BA06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444031"/>
        <c:axId val="1"/>
      </c:lineChart>
      <c:catAx>
        <c:axId val="325444031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5444031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966252350504257"/>
          <c:y val="0.44901649239057995"/>
          <c:w val="0.26032556584742517"/>
          <c:h val="0.10375679903846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659974905897118E-2"/>
          <c:y val="4.5207996517571521E-2"/>
          <c:w val="0.67879548306148052"/>
          <c:h val="0.87703513244088749"/>
        </c:manualLayout>
      </c:layout>
      <c:lineChart>
        <c:grouping val="standard"/>
        <c:varyColors val="0"/>
        <c:ser>
          <c:idx val="0"/>
          <c:order val="0"/>
          <c:tx>
            <c:strRef>
              <c:f>デモ用!$C$1:$C$2</c:f>
              <c:strCache>
                <c:ptCount val="2"/>
                <c:pt idx="0">
                  <c:v>線形補間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デモ用!$A$3:$A$63</c:f>
              <c:numCache>
                <c:formatCode>General</c:formatCode>
                <c:ptCount val="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</c:numCache>
            </c:numRef>
          </c:cat>
          <c:val>
            <c:numRef>
              <c:f>デモ用!$C$3:$C$63</c:f>
              <c:numCache>
                <c:formatCode>General</c:formatCode>
                <c:ptCount val="61"/>
                <c:pt idx="0">
                  <c:v>2</c:v>
                </c:pt>
                <c:pt idx="1">
                  <c:v>1.9</c:v>
                </c:pt>
                <c:pt idx="2">
                  <c:v>1.8</c:v>
                </c:pt>
                <c:pt idx="3">
                  <c:v>1.7</c:v>
                </c:pt>
                <c:pt idx="4">
                  <c:v>1.6</c:v>
                </c:pt>
                <c:pt idx="5">
                  <c:v>1.5</c:v>
                </c:pt>
                <c:pt idx="6">
                  <c:v>1.4</c:v>
                </c:pt>
                <c:pt idx="7">
                  <c:v>1.3</c:v>
                </c:pt>
                <c:pt idx="8">
                  <c:v>1.2</c:v>
                </c:pt>
                <c:pt idx="9">
                  <c:v>1.1000000000000001</c:v>
                </c:pt>
                <c:pt idx="10">
                  <c:v>1</c:v>
                </c:pt>
                <c:pt idx="11">
                  <c:v>1.3000000000000003</c:v>
                </c:pt>
                <c:pt idx="12">
                  <c:v>1.5999999999999999</c:v>
                </c:pt>
                <c:pt idx="13">
                  <c:v>1.9000000000000001</c:v>
                </c:pt>
                <c:pt idx="14">
                  <c:v>2.1999999999999997</c:v>
                </c:pt>
                <c:pt idx="15">
                  <c:v>2.5</c:v>
                </c:pt>
                <c:pt idx="16">
                  <c:v>2.8000000000000003</c:v>
                </c:pt>
                <c:pt idx="17">
                  <c:v>3.0999999999999996</c:v>
                </c:pt>
                <c:pt idx="18">
                  <c:v>3.4000000000000004</c:v>
                </c:pt>
                <c:pt idx="19">
                  <c:v>3.6999999999999997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5.8</c:v>
                </c:pt>
                <c:pt idx="32">
                  <c:v>5.6</c:v>
                </c:pt>
                <c:pt idx="33">
                  <c:v>5.4</c:v>
                </c:pt>
                <c:pt idx="34">
                  <c:v>5.2</c:v>
                </c:pt>
                <c:pt idx="35">
                  <c:v>5</c:v>
                </c:pt>
                <c:pt idx="36">
                  <c:v>4.8</c:v>
                </c:pt>
                <c:pt idx="37">
                  <c:v>4.5999999999999996</c:v>
                </c:pt>
                <c:pt idx="38">
                  <c:v>4.4000000000000004</c:v>
                </c:pt>
                <c:pt idx="39">
                  <c:v>4.2</c:v>
                </c:pt>
                <c:pt idx="40">
                  <c:v>4</c:v>
                </c:pt>
                <c:pt idx="41">
                  <c:v>3.9000000000000004</c:v>
                </c:pt>
                <c:pt idx="42">
                  <c:v>3.8</c:v>
                </c:pt>
                <c:pt idx="43">
                  <c:v>3.7</c:v>
                </c:pt>
                <c:pt idx="44">
                  <c:v>3.5999999999999996</c:v>
                </c:pt>
                <c:pt idx="45">
                  <c:v>3.5</c:v>
                </c:pt>
                <c:pt idx="46">
                  <c:v>3.4000000000000004</c:v>
                </c:pt>
                <c:pt idx="47">
                  <c:v>3.3</c:v>
                </c:pt>
                <c:pt idx="48">
                  <c:v>3.2</c:v>
                </c:pt>
                <c:pt idx="49">
                  <c:v>3.0999999999999996</c:v>
                </c:pt>
                <c:pt idx="50">
                  <c:v>3</c:v>
                </c:pt>
                <c:pt idx="51">
                  <c:v>3.0999999999999996</c:v>
                </c:pt>
                <c:pt idx="52">
                  <c:v>3.2</c:v>
                </c:pt>
                <c:pt idx="53">
                  <c:v>3.3</c:v>
                </c:pt>
                <c:pt idx="54">
                  <c:v>3.4000000000000004</c:v>
                </c:pt>
                <c:pt idx="55">
                  <c:v>3.5</c:v>
                </c:pt>
                <c:pt idx="56">
                  <c:v>3.5999999999999996</c:v>
                </c:pt>
                <c:pt idx="57">
                  <c:v>3.7</c:v>
                </c:pt>
                <c:pt idx="58">
                  <c:v>3.8</c:v>
                </c:pt>
                <c:pt idx="59">
                  <c:v>3.9000000000000004</c:v>
                </c:pt>
                <c:pt idx="6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1C-4A99-B604-3C93DBAC8761}"/>
            </c:ext>
          </c:extLst>
        </c:ser>
        <c:ser>
          <c:idx val="1"/>
          <c:order val="1"/>
          <c:tx>
            <c:strRef>
              <c:f>デモ用!$G$1:$G$2</c:f>
              <c:strCache>
                <c:ptCount val="2"/>
                <c:pt idx="0">
                  <c:v>2次ラグランジュ</c:v>
                </c:pt>
                <c:pt idx="1">
                  <c:v>補間多項式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デモ用!$A$3:$A$63</c:f>
              <c:numCache>
                <c:formatCode>General</c:formatCode>
                <c:ptCount val="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</c:numCache>
            </c:numRef>
          </c:cat>
          <c:val>
            <c:numRef>
              <c:f>デモ用!$G$3:$G$63</c:f>
              <c:numCache>
                <c:formatCode>General</c:formatCode>
                <c:ptCount val="61"/>
                <c:pt idx="0">
                  <c:v>2</c:v>
                </c:pt>
                <c:pt idx="1">
                  <c:v>1.72</c:v>
                </c:pt>
                <c:pt idx="2">
                  <c:v>1.4800000000000002</c:v>
                </c:pt>
                <c:pt idx="3">
                  <c:v>1.28</c:v>
                </c:pt>
                <c:pt idx="4">
                  <c:v>1.1200000000000001</c:v>
                </c:pt>
                <c:pt idx="5">
                  <c:v>1</c:v>
                </c:pt>
                <c:pt idx="6">
                  <c:v>0.91999999999999993</c:v>
                </c:pt>
                <c:pt idx="7">
                  <c:v>0.88</c:v>
                </c:pt>
                <c:pt idx="8">
                  <c:v>0.88</c:v>
                </c:pt>
                <c:pt idx="9">
                  <c:v>0.92000000000000015</c:v>
                </c:pt>
                <c:pt idx="10">
                  <c:v>1</c:v>
                </c:pt>
                <c:pt idx="11">
                  <c:v>1.1200000000000001</c:v>
                </c:pt>
                <c:pt idx="12">
                  <c:v>1.2799999999999998</c:v>
                </c:pt>
                <c:pt idx="13">
                  <c:v>1.48</c:v>
                </c:pt>
                <c:pt idx="14">
                  <c:v>1.7199999999999998</c:v>
                </c:pt>
                <c:pt idx="15">
                  <c:v>2</c:v>
                </c:pt>
                <c:pt idx="16">
                  <c:v>2.3200000000000003</c:v>
                </c:pt>
                <c:pt idx="17">
                  <c:v>2.6799999999999997</c:v>
                </c:pt>
                <c:pt idx="18">
                  <c:v>3.08</c:v>
                </c:pt>
                <c:pt idx="19">
                  <c:v>3.5199999999999996</c:v>
                </c:pt>
                <c:pt idx="20">
                  <c:v>4</c:v>
                </c:pt>
                <c:pt idx="21">
                  <c:v>4.3800000000000008</c:v>
                </c:pt>
                <c:pt idx="22">
                  <c:v>4.7200000000000006</c:v>
                </c:pt>
                <c:pt idx="23">
                  <c:v>5.0199999999999996</c:v>
                </c:pt>
                <c:pt idx="24">
                  <c:v>5.2799999999999994</c:v>
                </c:pt>
                <c:pt idx="25">
                  <c:v>5.5</c:v>
                </c:pt>
                <c:pt idx="26">
                  <c:v>5.68</c:v>
                </c:pt>
                <c:pt idx="27">
                  <c:v>5.82</c:v>
                </c:pt>
                <c:pt idx="28">
                  <c:v>5.92</c:v>
                </c:pt>
                <c:pt idx="29">
                  <c:v>5.98</c:v>
                </c:pt>
                <c:pt idx="30">
                  <c:v>6</c:v>
                </c:pt>
                <c:pt idx="31">
                  <c:v>5.98</c:v>
                </c:pt>
                <c:pt idx="32">
                  <c:v>5.92</c:v>
                </c:pt>
                <c:pt idx="33">
                  <c:v>5.82</c:v>
                </c:pt>
                <c:pt idx="34">
                  <c:v>5.68</c:v>
                </c:pt>
                <c:pt idx="35">
                  <c:v>5.5</c:v>
                </c:pt>
                <c:pt idx="36">
                  <c:v>5.2799999999999994</c:v>
                </c:pt>
                <c:pt idx="37">
                  <c:v>5.0199999999999996</c:v>
                </c:pt>
                <c:pt idx="38">
                  <c:v>4.7200000000000006</c:v>
                </c:pt>
                <c:pt idx="39">
                  <c:v>4.3800000000000008</c:v>
                </c:pt>
                <c:pt idx="40">
                  <c:v>4</c:v>
                </c:pt>
                <c:pt idx="41">
                  <c:v>3.8100000000000009</c:v>
                </c:pt>
                <c:pt idx="42">
                  <c:v>3.6399999999999997</c:v>
                </c:pt>
                <c:pt idx="43">
                  <c:v>3.49</c:v>
                </c:pt>
                <c:pt idx="44">
                  <c:v>3.36</c:v>
                </c:pt>
                <c:pt idx="45">
                  <c:v>3.25</c:v>
                </c:pt>
                <c:pt idx="46">
                  <c:v>3.1600000000000006</c:v>
                </c:pt>
                <c:pt idx="47">
                  <c:v>3.09</c:v>
                </c:pt>
                <c:pt idx="48">
                  <c:v>3.04</c:v>
                </c:pt>
                <c:pt idx="49">
                  <c:v>3.0100000000000002</c:v>
                </c:pt>
                <c:pt idx="50">
                  <c:v>3</c:v>
                </c:pt>
                <c:pt idx="51">
                  <c:v>3.0100000000000002</c:v>
                </c:pt>
                <c:pt idx="52">
                  <c:v>3.04</c:v>
                </c:pt>
                <c:pt idx="53">
                  <c:v>3.09</c:v>
                </c:pt>
                <c:pt idx="54">
                  <c:v>3.16</c:v>
                </c:pt>
                <c:pt idx="55">
                  <c:v>3.25</c:v>
                </c:pt>
                <c:pt idx="56">
                  <c:v>3.3599999999999994</c:v>
                </c:pt>
                <c:pt idx="57">
                  <c:v>3.49</c:v>
                </c:pt>
                <c:pt idx="58">
                  <c:v>3.6399999999999997</c:v>
                </c:pt>
                <c:pt idx="59">
                  <c:v>3.8100000000000009</c:v>
                </c:pt>
                <c:pt idx="6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1C-4A99-B604-3C93DBAC8761}"/>
            </c:ext>
          </c:extLst>
        </c:ser>
        <c:ser>
          <c:idx val="2"/>
          <c:order val="2"/>
          <c:tx>
            <c:strRef>
              <c:f>デモ用!$O$1:$O$2</c:f>
              <c:strCache>
                <c:ptCount val="2"/>
                <c:pt idx="0">
                  <c:v>6次ラグランジュ</c:v>
                </c:pt>
                <c:pt idx="1">
                  <c:v>補間多項式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デモ用!$A$3:$A$63</c:f>
              <c:numCache>
                <c:formatCode>General</c:formatCode>
                <c:ptCount val="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</c:numCache>
            </c:numRef>
          </c:cat>
          <c:val>
            <c:numRef>
              <c:f>デモ用!$O$3:$O$63</c:f>
              <c:numCache>
                <c:formatCode>General</c:formatCode>
                <c:ptCount val="61"/>
                <c:pt idx="0">
                  <c:v>2</c:v>
                </c:pt>
                <c:pt idx="1">
                  <c:v>1.8697917250000009</c:v>
                </c:pt>
                <c:pt idx="2">
                  <c:v>1.6937343999999999</c:v>
                </c:pt>
                <c:pt idx="3">
                  <c:v>1.4995520249999992</c:v>
                </c:pt>
                <c:pt idx="4">
                  <c:v>1.3098496000000017</c:v>
                </c:pt>
                <c:pt idx="5">
                  <c:v>1.142578125</c:v>
                </c:pt>
                <c:pt idx="6">
                  <c:v>1.0114816000000013</c:v>
                </c:pt>
                <c:pt idx="7">
                  <c:v>0.92652602500000081</c:v>
                </c:pt>
                <c:pt idx="8">
                  <c:v>0.89431039999999939</c:v>
                </c:pt>
                <c:pt idx="9">
                  <c:v>0.91845972500000006</c:v>
                </c:pt>
                <c:pt idx="10">
                  <c:v>1</c:v>
                </c:pt>
                <c:pt idx="11">
                  <c:v>1.1377152250000007</c:v>
                </c:pt>
                <c:pt idx="12">
                  <c:v>1.3284863999999994</c:v>
                </c:pt>
                <c:pt idx="13">
                  <c:v>1.5676125250000013</c:v>
                </c:pt>
                <c:pt idx="14">
                  <c:v>1.8491136000000001</c:v>
                </c:pt>
                <c:pt idx="15">
                  <c:v>2.166015625</c:v>
                </c:pt>
                <c:pt idx="16">
                  <c:v>2.5106175999999998</c:v>
                </c:pt>
                <c:pt idx="17">
                  <c:v>2.8747405249999991</c:v>
                </c:pt>
                <c:pt idx="18">
                  <c:v>3.2499584000000006</c:v>
                </c:pt>
                <c:pt idx="19">
                  <c:v>3.627811224999999</c:v>
                </c:pt>
                <c:pt idx="20">
                  <c:v>4</c:v>
                </c:pt>
                <c:pt idx="21">
                  <c:v>4.3585637250000007</c:v>
                </c:pt>
                <c:pt idx="22">
                  <c:v>4.6960384000000008</c:v>
                </c:pt>
                <c:pt idx="23">
                  <c:v>5.0055980250000003</c:v>
                </c:pt>
                <c:pt idx="24">
                  <c:v>5.2811775999999986</c:v>
                </c:pt>
                <c:pt idx="25">
                  <c:v>5.517578125</c:v>
                </c:pt>
                <c:pt idx="26">
                  <c:v>5.7105535999999999</c:v>
                </c:pt>
                <c:pt idx="27">
                  <c:v>5.8568800250000015</c:v>
                </c:pt>
                <c:pt idx="28">
                  <c:v>5.954406399999999</c:v>
                </c:pt>
                <c:pt idx="29">
                  <c:v>6.0020877250000009</c:v>
                </c:pt>
                <c:pt idx="30">
                  <c:v>6</c:v>
                </c:pt>
                <c:pt idx="31">
                  <c:v>5.949337224999999</c:v>
                </c:pt>
                <c:pt idx="32">
                  <c:v>5.8523903999999991</c:v>
                </c:pt>
                <c:pt idx="33">
                  <c:v>5.7125085250000014</c:v>
                </c:pt>
                <c:pt idx="34">
                  <c:v>5.534041600000001</c:v>
                </c:pt>
                <c:pt idx="35">
                  <c:v>5.322265625</c:v>
                </c:pt>
                <c:pt idx="36">
                  <c:v>5.0832896000000005</c:v>
                </c:pt>
                <c:pt idx="37">
                  <c:v>4.823944524999999</c:v>
                </c:pt>
                <c:pt idx="38">
                  <c:v>4.5516544000000012</c:v>
                </c:pt>
                <c:pt idx="39">
                  <c:v>4.2742892250000004</c:v>
                </c:pt>
                <c:pt idx="40">
                  <c:v>4</c:v>
                </c:pt>
                <c:pt idx="41">
                  <c:v>3.7370357250000006</c:v>
                </c:pt>
                <c:pt idx="42">
                  <c:v>3.4935423999999995</c:v>
                </c:pt>
                <c:pt idx="43">
                  <c:v>3.2773440250000005</c:v>
                </c:pt>
                <c:pt idx="44">
                  <c:v>3.0957055999999996</c:v>
                </c:pt>
                <c:pt idx="45">
                  <c:v>2.955078125</c:v>
                </c:pt>
                <c:pt idx="46">
                  <c:v>2.860825600000001</c:v>
                </c:pt>
                <c:pt idx="47">
                  <c:v>2.8169340249999997</c:v>
                </c:pt>
                <c:pt idx="48">
                  <c:v>2.8257024000000004</c:v>
                </c:pt>
                <c:pt idx="49">
                  <c:v>2.8874157250000008</c:v>
                </c:pt>
                <c:pt idx="50">
                  <c:v>3</c:v>
                </c:pt>
                <c:pt idx="51">
                  <c:v>3.1586592249999996</c:v>
                </c:pt>
                <c:pt idx="52">
                  <c:v>3.3554944000000009</c:v>
                </c:pt>
                <c:pt idx="53">
                  <c:v>3.5791045250000004</c:v>
                </c:pt>
                <c:pt idx="54">
                  <c:v>3.8141696000000009</c:v>
                </c:pt>
                <c:pt idx="55">
                  <c:v>4.041015625</c:v>
                </c:pt>
                <c:pt idx="56">
                  <c:v>4.2351616000000005</c:v>
                </c:pt>
                <c:pt idx="57">
                  <c:v>4.3668485250000018</c:v>
                </c:pt>
                <c:pt idx="58">
                  <c:v>4.4005504000000002</c:v>
                </c:pt>
                <c:pt idx="59">
                  <c:v>4.294467225</c:v>
                </c:pt>
                <c:pt idx="6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1C-4A99-B604-3C93DBAC8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456431"/>
        <c:axId val="1"/>
      </c:lineChart>
      <c:catAx>
        <c:axId val="325456431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5456431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525721455457971"/>
          <c:y val="0.43218844670798373"/>
          <c:w val="0.25470514429109159"/>
          <c:h val="0.104882551920765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11</xdr:row>
      <xdr:rowOff>161925</xdr:rowOff>
    </xdr:from>
    <xdr:to>
      <xdr:col>14</xdr:col>
      <xdr:colOff>1038225</xdr:colOff>
      <xdr:row>42</xdr:row>
      <xdr:rowOff>161925</xdr:rowOff>
    </xdr:to>
    <xdr:graphicFrame macro="">
      <xdr:nvGraphicFramePr>
        <xdr:cNvPr id="2054" name="グラフ 6">
          <a:extLst>
            <a:ext uri="{FF2B5EF4-FFF2-40B4-BE49-F238E27FC236}">
              <a16:creationId xmlns:a16="http://schemas.microsoft.com/office/drawing/2014/main" id="{8B53BDAA-BD91-4A45-8E6E-82FF66ADF0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676275</xdr:colOff>
      <xdr:row>12</xdr:row>
      <xdr:rowOff>0</xdr:rowOff>
    </xdr:from>
    <xdr:to>
      <xdr:col>14</xdr:col>
      <xdr:colOff>1047750</xdr:colOff>
      <xdr:row>43</xdr:row>
      <xdr:rowOff>9525</xdr:rowOff>
    </xdr:to>
    <xdr:graphicFrame macro="">
      <xdr:nvGraphicFramePr>
        <xdr:cNvPr id="5124" name="グラフ 4">
          <a:extLst>
            <a:ext uri="{FF2B5EF4-FFF2-40B4-BE49-F238E27FC236}">
              <a16:creationId xmlns:a16="http://schemas.microsoft.com/office/drawing/2014/main" id="{DC380E4D-23B7-4173-BC71-0363075308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10</xdr:row>
      <xdr:rowOff>114300</xdr:rowOff>
    </xdr:from>
    <xdr:to>
      <xdr:col>14</xdr:col>
      <xdr:colOff>904875</xdr:colOff>
      <xdr:row>41</xdr:row>
      <xdr:rowOff>66675</xdr:rowOff>
    </xdr:to>
    <xdr:graphicFrame macro="">
      <xdr:nvGraphicFramePr>
        <xdr:cNvPr id="7173" name="グラフ 5">
          <a:extLst>
            <a:ext uri="{FF2B5EF4-FFF2-40B4-BE49-F238E27FC236}">
              <a16:creationId xmlns:a16="http://schemas.microsoft.com/office/drawing/2014/main" id="{9EF40323-7548-4AB1-90A9-D7DCEBC2B3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workbookViewId="0">
      <selection activeCell="B3" activeCellId="6" sqref="B63 B53 B43 B33 B23 B13 B3"/>
    </sheetView>
  </sheetViews>
  <sheetFormatPr defaultRowHeight="13.5" x14ac:dyDescent="0.15"/>
  <cols>
    <col min="1" max="6" width="9" style="7"/>
    <col min="7" max="7" width="14" style="7" bestFit="1" customWidth="1"/>
    <col min="8" max="14" width="9" style="7"/>
    <col min="15" max="15" width="14" style="7" bestFit="1" customWidth="1"/>
    <col min="16" max="16384" width="9" style="7"/>
  </cols>
  <sheetData>
    <row r="1" spans="1:15" x14ac:dyDescent="0.15">
      <c r="A1" s="2" t="s">
        <v>0</v>
      </c>
      <c r="B1" s="2" t="s">
        <v>1</v>
      </c>
      <c r="C1" s="3" t="s">
        <v>17</v>
      </c>
      <c r="D1" s="4" t="s">
        <v>6</v>
      </c>
      <c r="E1" s="5"/>
      <c r="F1" s="6"/>
      <c r="G1" s="3" t="s">
        <v>2</v>
      </c>
      <c r="H1" s="4" t="s">
        <v>8</v>
      </c>
      <c r="I1" s="5"/>
      <c r="J1" s="5"/>
      <c r="K1" s="5"/>
      <c r="L1" s="5"/>
      <c r="M1" s="5"/>
      <c r="N1" s="6"/>
      <c r="O1" s="3" t="s">
        <v>13</v>
      </c>
    </row>
    <row r="2" spans="1:15" ht="14.25" thickBot="1" x14ac:dyDescent="0.2">
      <c r="A2" s="8"/>
      <c r="B2" s="8"/>
      <c r="C2" s="9"/>
      <c r="D2" s="10" t="s">
        <v>4</v>
      </c>
      <c r="E2" s="11" t="s">
        <v>3</v>
      </c>
      <c r="F2" s="12" t="s">
        <v>5</v>
      </c>
      <c r="G2" s="13" t="s">
        <v>7</v>
      </c>
      <c r="H2" s="10" t="s">
        <v>4</v>
      </c>
      <c r="I2" s="11" t="s">
        <v>3</v>
      </c>
      <c r="J2" s="11" t="s">
        <v>5</v>
      </c>
      <c r="K2" s="11" t="s">
        <v>9</v>
      </c>
      <c r="L2" s="11" t="s">
        <v>10</v>
      </c>
      <c r="M2" s="11" t="s">
        <v>11</v>
      </c>
      <c r="N2" s="12" t="s">
        <v>12</v>
      </c>
      <c r="O2" s="13" t="s">
        <v>7</v>
      </c>
    </row>
    <row r="3" spans="1:15" x14ac:dyDescent="0.15">
      <c r="A3" s="14">
        <v>0</v>
      </c>
      <c r="B3" s="28">
        <v>1</v>
      </c>
      <c r="C3" s="15">
        <f>$B$3+(($B$13-$B$3)/($A$13-$A$3))*($A3-$A$3)</f>
        <v>1</v>
      </c>
      <c r="D3" s="16">
        <f>($A3-$A$13)*($A3-$A$23)/(($A$3-$A$13)*($A$3-$A$23))</f>
        <v>1</v>
      </c>
      <c r="E3" s="17">
        <f>($A3-$A$3)*($A3-$A$23)/(($A$13-$A$3)*($A$13-$A$23))</f>
        <v>0</v>
      </c>
      <c r="F3" s="18">
        <f>($A3-$A$3)*($A3-$A$13)/(($A$23-$A$3)*($A$23-$A$13))</f>
        <v>0</v>
      </c>
      <c r="G3" s="14">
        <f t="shared" ref="G3:G22" si="0">$B$3*$D3+$B$13*$E3+$B$23*$F3</f>
        <v>1</v>
      </c>
      <c r="H3" s="16">
        <f>($A3-$A$13)*($A3-$A$23)*($A3-$A$33)*($A3-$A$43)*($A3-$A$53)*($A3-$A$63)/(($A$3-$A$13)*($A$3-$A$23)*($A$3-$A$33)*($A$3-$A$43)*($A$3-$A$53)*($A$3-$A$63))</f>
        <v>1</v>
      </c>
      <c r="I3" s="17">
        <f>($A3-$A$3)*($A3-$A$23)*($A3-$A$33)*($A3-$A$43)*($A3-$A$53)*($A3-$A$63)/(($A$13-$A$3)*($A$13-$A$23)*($A$13-$A$33)*($A$13-$A$43)*($A$13-$A$53)*($A$13-$A$63))</f>
        <v>0</v>
      </c>
      <c r="J3" s="17">
        <f>($A3-$A$3)*($A3-$A$13)*($A3-$A$33)*($A3-$A$43)*($A3-$A$53)*($A3-$A$63)/(($A$23-$A$3)*($A$23-$A$13)*($A$23-$A$33)*($A$23-$A$43)*($A$23-$A$53)*($A$23-$A$63))</f>
        <v>0</v>
      </c>
      <c r="K3" s="17">
        <f>($A3-$A$3)*($A3-$A$13)*($A3-$A$23)*($A3-$A$43)*($A3-$A$53)*($A3-$A$63)/(($A$33-$A$3)*($A$33-$A$13)*($A$33-$A$23)*($A$33-$A$43)*($A$33-$A$53)*($A$33-$A$63))</f>
        <v>0</v>
      </c>
      <c r="L3" s="17">
        <f>($A3-$A$3)*($A3-$A$13)*($A3-$A$23)*($A3-$A$33)*($A3-$A$53)*($A3-$A$63)/(($A$43-$A$3)*($A$43-$A$13)*($A$43-$A$23)*($A$43-$A$33)*($A$43-$A$53)*($A$43-$A$63))</f>
        <v>0</v>
      </c>
      <c r="M3" s="17">
        <f>($A3-$A$3)*($A3-$A$13)*($A3-$A$23)*($A3-$A$33)*($A3-$A$43)*($A3-$A$63)/(($A$53-$A$3)*($A$53-$A$13)*($A$53-$A$23)*($A$53-$A$33)*($A$53-$A$43)*($A$53-$A$63))</f>
        <v>0</v>
      </c>
      <c r="N3" s="18">
        <f>($A3-$A$3)*($A3-$A$13)*($A3-$A$23)*($A3-$A$33)*($A3-$A$43)*($A3-$A$53)/(($A$63-$A$3)*($A$63-$A$13)*($A$63-$A$23)*($A$63-$A$33)*($A$63-$A$43)*($A$63-$A$53))</f>
        <v>0</v>
      </c>
      <c r="O3" s="14">
        <f>$B$3*$H3+$B$13*$I3+$B$23*$J3+$B$33*$K3+$B$43*$L3+$B$53*$M3+$B$63*$N3</f>
        <v>1</v>
      </c>
    </row>
    <row r="4" spans="1:15" x14ac:dyDescent="0.15">
      <c r="A4" s="1">
        <v>0.1</v>
      </c>
      <c r="B4" s="1"/>
      <c r="C4" s="1">
        <f t="shared" ref="C4:C12" si="1">$B$3+(($B$13-$B$3)/($A$13-$A$3))*($A4-$A$3)</f>
        <v>1.4</v>
      </c>
      <c r="D4" s="19">
        <f t="shared" ref="D4:D22" si="2">($A4-$A$13)*($A4-$A$23)/(($A$3-$A$13)*($A$3-$A$23))</f>
        <v>0.85499999999999998</v>
      </c>
      <c r="E4" s="20">
        <f t="shared" ref="E4:E22" si="3">($A4-$A$3)*($A4-$A$23)/(($A$13-$A$3)*($A$13-$A$23))</f>
        <v>0.19</v>
      </c>
      <c r="F4" s="21">
        <f t="shared" ref="F4:F22" si="4">($A4-$A$3)*($A4-$A$13)/(($A$23-$A$3)*($A$23-$A$13))</f>
        <v>-4.5000000000000005E-2</v>
      </c>
      <c r="G4" s="1">
        <f t="shared" si="0"/>
        <v>1.625</v>
      </c>
      <c r="H4" s="19">
        <f t="shared" ref="H4:H63" si="5">($A4-$A$13)*($A4-$A$23)*($A4-$A$33)*($A4-$A$43)*($A4-$A$53)*($A4-$A$63)/(($A$3-$A$13)*($A$3-$A$23)*($A$3-$A$33)*($A$3-$A$43)*($A$3-$A$53)*($A$3-$A$63))</f>
        <v>0.77655873750000004</v>
      </c>
      <c r="I4" s="20">
        <f t="shared" ref="I4:I63" si="6">($A4-$A$3)*($A4-$A$23)*($A4-$A$33)*($A4-$A$43)*($A4-$A$53)*($A4-$A$63)/(($A$13-$A$3)*($A$13-$A$23)*($A$13-$A$33)*($A$13-$A$43)*($A$13-$A$53)*($A$13-$A$63))</f>
        <v>0.51770582500000006</v>
      </c>
      <c r="J4" s="20">
        <f t="shared" ref="J4:J40" si="7">($A4-$A$3)*($A4-$A$13)*($A4-$A$33)*($A4-$A$43)*($A4-$A$53)*($A4-$A$63)/(($A$23-$A$3)*($A$23-$A$13)*($A$23-$A$33)*($A$23-$A$43)*($A$23-$A$53)*($A$23-$A$63))</f>
        <v>-0.6130726875000001</v>
      </c>
      <c r="K4" s="20">
        <f t="shared" ref="K4:K63" si="8">($A4-$A$3)*($A4-$A$13)*($A4-$A$23)*($A4-$A$43)*($A4-$A$53)*($A4-$A$63)/(($A$33-$A$3)*($A$33-$A$13)*($A$33-$A$23)*($A$33-$A$43)*($A$33-$A$53)*($A$33-$A$63))</f>
        <v>0.53555775000000017</v>
      </c>
      <c r="L4" s="20">
        <f t="shared" ref="L4:L63" si="9">($A4-$A$3)*($A4-$A$13)*($A4-$A$23)*($A4-$A$33)*($A4-$A$53)*($A4-$A$63)/(($A$43-$A$3)*($A$43-$A$13)*($A$43-$A$23)*($A$43-$A$33)*($A$43-$A$53)*($A$43-$A$63))</f>
        <v>-0.2986764375</v>
      </c>
      <c r="M4" s="20">
        <f t="shared" ref="M4:M63" si="10">($A4-$A$3)*($A4-$A$13)*($A4-$A$23)*($A4-$A$33)*($A4-$A$43)*($A4-$A$63)/(($A$53-$A$3)*($A$53-$A$13)*($A$53-$A$23)*($A$53-$A$33)*($A$53-$A$43)*($A$53-$A$63))</f>
        <v>9.5088825000000002E-2</v>
      </c>
      <c r="N4" s="21">
        <f t="shared" ref="N4:N63" si="11">($A4-$A$3)*($A4-$A$13)*($A4-$A$23)*($A4-$A$33)*($A4-$A$43)*($A4-$A$53)/(($A$63-$A$3)*($A$63-$A$13)*($A$63-$A$23)*($A$63-$A$33)*($A$63-$A$43)*($A$63-$A$53))</f>
        <v>-1.31620125E-2</v>
      </c>
      <c r="O4" s="1">
        <f t="shared" ref="O4:O63" si="12">$B$3*$H4+$B$13*$I4+$B$23*$J4+$B$33*$K4+$B$43*$L4+$B$53*$M4+$B$63*$N4</f>
        <v>0.66947551249999993</v>
      </c>
    </row>
    <row r="5" spans="1:15" x14ac:dyDescent="0.15">
      <c r="A5" s="1">
        <v>0.2</v>
      </c>
      <c r="B5" s="1"/>
      <c r="C5" s="1">
        <f t="shared" si="1"/>
        <v>1.8</v>
      </c>
      <c r="D5" s="19">
        <f t="shared" si="2"/>
        <v>0.72000000000000008</v>
      </c>
      <c r="E5" s="20">
        <f t="shared" si="3"/>
        <v>0.36000000000000004</v>
      </c>
      <c r="F5" s="21">
        <f t="shared" si="4"/>
        <v>-8.0000000000000016E-2</v>
      </c>
      <c r="G5" s="1">
        <f t="shared" si="0"/>
        <v>2.2000000000000002</v>
      </c>
      <c r="H5" s="19">
        <f t="shared" si="5"/>
        <v>0.59243519999999994</v>
      </c>
      <c r="I5" s="20">
        <f t="shared" si="6"/>
        <v>0.88865279999999991</v>
      </c>
      <c r="J5" s="20">
        <f t="shared" si="7"/>
        <v>-0.98739200000000016</v>
      </c>
      <c r="K5" s="20">
        <f t="shared" si="8"/>
        <v>0.84633600000000009</v>
      </c>
      <c r="L5" s="20">
        <f t="shared" si="9"/>
        <v>-0.46771200000000007</v>
      </c>
      <c r="M5" s="20">
        <f t="shared" si="10"/>
        <v>0.14810880000000004</v>
      </c>
      <c r="N5" s="21">
        <f t="shared" si="11"/>
        <v>-2.0428800000000004E-2</v>
      </c>
      <c r="O5" s="1">
        <f t="shared" si="12"/>
        <v>0.70228479999999827</v>
      </c>
    </row>
    <row r="6" spans="1:15" x14ac:dyDescent="0.15">
      <c r="A6" s="1">
        <v>0.3</v>
      </c>
      <c r="B6" s="1"/>
      <c r="C6" s="1">
        <f t="shared" si="1"/>
        <v>2.2000000000000002</v>
      </c>
      <c r="D6" s="19">
        <f t="shared" si="2"/>
        <v>0.59499999999999997</v>
      </c>
      <c r="E6" s="20">
        <f t="shared" si="3"/>
        <v>0.51</v>
      </c>
      <c r="F6" s="21">
        <f t="shared" si="4"/>
        <v>-0.105</v>
      </c>
      <c r="G6" s="1">
        <f t="shared" si="0"/>
        <v>2.7249999999999996</v>
      </c>
      <c r="H6" s="19">
        <f t="shared" si="5"/>
        <v>0.44233638750000015</v>
      </c>
      <c r="I6" s="20">
        <f t="shared" si="6"/>
        <v>1.1374364250000002</v>
      </c>
      <c r="J6" s="20">
        <f t="shared" si="7"/>
        <v>-1.1708904375000004</v>
      </c>
      <c r="K6" s="20">
        <f t="shared" si="8"/>
        <v>0.98296975000000009</v>
      </c>
      <c r="L6" s="20">
        <f t="shared" si="9"/>
        <v>-0.53797668750000005</v>
      </c>
      <c r="M6" s="20">
        <f t="shared" si="10"/>
        <v>0.169405425</v>
      </c>
      <c r="N6" s="21">
        <f t="shared" si="11"/>
        <v>-2.3280862499999999E-2</v>
      </c>
      <c r="O6" s="1">
        <f t="shared" si="12"/>
        <v>1.0010633624999996</v>
      </c>
    </row>
    <row r="7" spans="1:15" x14ac:dyDescent="0.15">
      <c r="A7" s="1">
        <v>0.4</v>
      </c>
      <c r="B7" s="1"/>
      <c r="C7" s="1">
        <f t="shared" si="1"/>
        <v>2.6</v>
      </c>
      <c r="D7" s="19">
        <f t="shared" si="2"/>
        <v>0.48</v>
      </c>
      <c r="E7" s="20">
        <f t="shared" si="3"/>
        <v>0.64000000000000012</v>
      </c>
      <c r="F7" s="21">
        <f t="shared" si="4"/>
        <v>-0.12</v>
      </c>
      <c r="G7" s="1">
        <f t="shared" si="0"/>
        <v>3.2000000000000006</v>
      </c>
      <c r="H7" s="19">
        <f t="shared" si="5"/>
        <v>0.32148479999999996</v>
      </c>
      <c r="I7" s="20">
        <f t="shared" si="6"/>
        <v>1.2859392000000001</v>
      </c>
      <c r="J7" s="20">
        <f t="shared" si="7"/>
        <v>-1.2055679999999998</v>
      </c>
      <c r="K7" s="20">
        <f t="shared" si="8"/>
        <v>0.98918400000000006</v>
      </c>
      <c r="L7" s="20">
        <f t="shared" si="9"/>
        <v>-0.53580799999999995</v>
      </c>
      <c r="M7" s="20">
        <f t="shared" si="10"/>
        <v>0.1677312</v>
      </c>
      <c r="N7" s="21">
        <f t="shared" si="11"/>
        <v>-2.29632E-2</v>
      </c>
      <c r="O7" s="1">
        <f t="shared" si="12"/>
        <v>1.4822912000000015</v>
      </c>
    </row>
    <row r="8" spans="1:15" x14ac:dyDescent="0.15">
      <c r="A8" s="1">
        <v>0.5</v>
      </c>
      <c r="B8" s="1"/>
      <c r="C8" s="1">
        <f t="shared" si="1"/>
        <v>3</v>
      </c>
      <c r="D8" s="19">
        <f t="shared" si="2"/>
        <v>0.375</v>
      </c>
      <c r="E8" s="20">
        <f t="shared" si="3"/>
        <v>0.75</v>
      </c>
      <c r="F8" s="21">
        <f t="shared" si="4"/>
        <v>-0.125</v>
      </c>
      <c r="G8" s="1">
        <f t="shared" si="0"/>
        <v>3.625</v>
      </c>
      <c r="H8" s="19">
        <f t="shared" si="5"/>
        <v>0.2255859375</v>
      </c>
      <c r="I8" s="20">
        <f t="shared" si="6"/>
        <v>1.353515625</v>
      </c>
      <c r="J8" s="20">
        <f t="shared" si="7"/>
        <v>-1.1279296875</v>
      </c>
      <c r="K8" s="20">
        <f t="shared" si="8"/>
        <v>0.90234375</v>
      </c>
      <c r="L8" s="20">
        <f t="shared" si="9"/>
        <v>-0.4833984375</v>
      </c>
      <c r="M8" s="20">
        <f t="shared" si="10"/>
        <v>0.150390625</v>
      </c>
      <c r="N8" s="21">
        <f t="shared" si="11"/>
        <v>-2.05078125E-2</v>
      </c>
      <c r="O8" s="1">
        <f t="shared" si="12"/>
        <v>2.0751953125</v>
      </c>
    </row>
    <row r="9" spans="1:15" x14ac:dyDescent="0.15">
      <c r="A9" s="1">
        <v>0.6</v>
      </c>
      <c r="B9" s="1"/>
      <c r="C9" s="1">
        <f t="shared" si="1"/>
        <v>3.4</v>
      </c>
      <c r="D9" s="19">
        <f t="shared" si="2"/>
        <v>0.27999999999999997</v>
      </c>
      <c r="E9" s="20">
        <f t="shared" si="3"/>
        <v>0.84</v>
      </c>
      <c r="F9" s="21">
        <f t="shared" si="4"/>
        <v>-0.12</v>
      </c>
      <c r="G9" s="1">
        <f t="shared" si="0"/>
        <v>4</v>
      </c>
      <c r="H9" s="19">
        <f t="shared" si="5"/>
        <v>0.15079680000000001</v>
      </c>
      <c r="I9" s="20">
        <f t="shared" si="6"/>
        <v>1.3571712000000002</v>
      </c>
      <c r="J9" s="20">
        <f t="shared" si="7"/>
        <v>-0.96940799999999994</v>
      </c>
      <c r="K9" s="20">
        <f t="shared" si="8"/>
        <v>0.7539840000000001</v>
      </c>
      <c r="L9" s="20">
        <f t="shared" si="9"/>
        <v>-0.39916799999999997</v>
      </c>
      <c r="M9" s="20">
        <f t="shared" si="10"/>
        <v>0.12337919999999999</v>
      </c>
      <c r="N9" s="21">
        <f t="shared" si="11"/>
        <v>-1.6755200000000001E-2</v>
      </c>
      <c r="O9" s="1">
        <f t="shared" si="12"/>
        <v>2.7206912000000014</v>
      </c>
    </row>
    <row r="10" spans="1:15" x14ac:dyDescent="0.15">
      <c r="A10" s="1">
        <v>0.7</v>
      </c>
      <c r="B10" s="1"/>
      <c r="C10" s="1">
        <f t="shared" si="1"/>
        <v>3.8</v>
      </c>
      <c r="D10" s="19">
        <f t="shared" si="2"/>
        <v>0.19500000000000003</v>
      </c>
      <c r="E10" s="20">
        <f t="shared" si="3"/>
        <v>0.90999999999999992</v>
      </c>
      <c r="F10" s="21">
        <f t="shared" si="4"/>
        <v>-0.10500000000000001</v>
      </c>
      <c r="G10" s="1">
        <f t="shared" si="0"/>
        <v>4.3250000000000002</v>
      </c>
      <c r="H10" s="19">
        <f t="shared" si="5"/>
        <v>9.3695387500000005E-2</v>
      </c>
      <c r="I10" s="20">
        <f t="shared" si="6"/>
        <v>1.3117354249999995</v>
      </c>
      <c r="J10" s="20">
        <f t="shared" si="7"/>
        <v>-0.75677043749999984</v>
      </c>
      <c r="K10" s="20">
        <f t="shared" si="8"/>
        <v>0.57031975000000001</v>
      </c>
      <c r="L10" s="20">
        <f t="shared" si="9"/>
        <v>-0.29812168749999995</v>
      </c>
      <c r="M10" s="20">
        <f t="shared" si="10"/>
        <v>9.1516424999999998E-2</v>
      </c>
      <c r="N10" s="21">
        <f t="shared" si="11"/>
        <v>-1.23748625E-2</v>
      </c>
      <c r="O10" s="1">
        <f t="shared" si="12"/>
        <v>3.3703633624999987</v>
      </c>
    </row>
    <row r="11" spans="1:15" x14ac:dyDescent="0.15">
      <c r="A11" s="1">
        <v>0.8</v>
      </c>
      <c r="B11" s="1"/>
      <c r="C11" s="1">
        <f t="shared" si="1"/>
        <v>4.2</v>
      </c>
      <c r="D11" s="19">
        <f t="shared" si="2"/>
        <v>0.11999999999999997</v>
      </c>
      <c r="E11" s="20">
        <f t="shared" si="3"/>
        <v>0.96</v>
      </c>
      <c r="F11" s="21">
        <f t="shared" si="4"/>
        <v>-7.9999999999999988E-2</v>
      </c>
      <c r="G11" s="1">
        <f t="shared" si="0"/>
        <v>4.5999999999999996</v>
      </c>
      <c r="H11" s="19">
        <f t="shared" si="5"/>
        <v>5.1251199999999997E-2</v>
      </c>
      <c r="I11" s="20">
        <f t="shared" si="6"/>
        <v>1.2300288000000001</v>
      </c>
      <c r="J11" s="20">
        <f t="shared" si="7"/>
        <v>-0.51251200000000008</v>
      </c>
      <c r="K11" s="20">
        <f t="shared" si="8"/>
        <v>0.37273599999999996</v>
      </c>
      <c r="L11" s="20">
        <f t="shared" si="9"/>
        <v>-0.19219200000000003</v>
      </c>
      <c r="M11" s="20">
        <f t="shared" si="10"/>
        <v>5.8572800000000001E-2</v>
      </c>
      <c r="N11" s="21">
        <f t="shared" si="11"/>
        <v>-7.8848000000000008E-3</v>
      </c>
      <c r="O11" s="1">
        <f t="shared" si="12"/>
        <v>3.9854848000000014</v>
      </c>
    </row>
    <row r="12" spans="1:15" x14ac:dyDescent="0.15">
      <c r="A12" s="1">
        <v>0.9</v>
      </c>
      <c r="B12" s="1"/>
      <c r="C12" s="1">
        <f t="shared" si="1"/>
        <v>4.5999999999999996</v>
      </c>
      <c r="D12" s="19">
        <f t="shared" si="2"/>
        <v>5.4999999999999993E-2</v>
      </c>
      <c r="E12" s="20">
        <f t="shared" si="3"/>
        <v>0.9900000000000001</v>
      </c>
      <c r="F12" s="21">
        <f t="shared" si="4"/>
        <v>-4.4999999999999991E-2</v>
      </c>
      <c r="G12" s="1">
        <f t="shared" si="0"/>
        <v>4.8250000000000002</v>
      </c>
      <c r="H12" s="19">
        <f t="shared" si="5"/>
        <v>2.0796737499999995E-2</v>
      </c>
      <c r="I12" s="20">
        <f t="shared" si="6"/>
        <v>1.123023825</v>
      </c>
      <c r="J12" s="20">
        <f t="shared" si="7"/>
        <v>-0.25523268749999994</v>
      </c>
      <c r="K12" s="20">
        <f t="shared" si="8"/>
        <v>0.17825774999999996</v>
      </c>
      <c r="L12" s="20">
        <f t="shared" si="9"/>
        <v>-9.0566437499999985E-2</v>
      </c>
      <c r="M12" s="20">
        <f t="shared" si="10"/>
        <v>2.7390825000000001E-2</v>
      </c>
      <c r="N12" s="21">
        <f t="shared" si="11"/>
        <v>-3.6700124999999996E-3</v>
      </c>
      <c r="O12" s="1">
        <f t="shared" si="12"/>
        <v>4.5360755124999983</v>
      </c>
    </row>
    <row r="13" spans="1:15" x14ac:dyDescent="0.15">
      <c r="A13" s="1">
        <v>1</v>
      </c>
      <c r="B13" s="29">
        <v>5</v>
      </c>
      <c r="C13" s="1">
        <f>$B$13+(($B$23-$B$13)/($A$23-$A$13))*($A13-$A$13)</f>
        <v>5</v>
      </c>
      <c r="D13" s="19">
        <f t="shared" si="2"/>
        <v>0</v>
      </c>
      <c r="E13" s="20">
        <f t="shared" si="3"/>
        <v>1</v>
      </c>
      <c r="F13" s="21">
        <f t="shared" si="4"/>
        <v>0</v>
      </c>
      <c r="G13" s="1">
        <f t="shared" si="0"/>
        <v>5</v>
      </c>
      <c r="H13" s="19">
        <f t="shared" si="5"/>
        <v>0</v>
      </c>
      <c r="I13" s="20">
        <f t="shared" si="6"/>
        <v>1</v>
      </c>
      <c r="J13" s="20">
        <f t="shared" si="7"/>
        <v>0</v>
      </c>
      <c r="K13" s="20">
        <f t="shared" si="8"/>
        <v>0</v>
      </c>
      <c r="L13" s="20">
        <f t="shared" si="9"/>
        <v>0</v>
      </c>
      <c r="M13" s="20">
        <f t="shared" si="10"/>
        <v>0</v>
      </c>
      <c r="N13" s="21">
        <f t="shared" si="11"/>
        <v>0</v>
      </c>
      <c r="O13" s="1">
        <f t="shared" si="12"/>
        <v>5</v>
      </c>
    </row>
    <row r="14" spans="1:15" x14ac:dyDescent="0.15">
      <c r="A14" s="1">
        <v>1.1000000000000001</v>
      </c>
      <c r="B14" s="1"/>
      <c r="C14" s="1">
        <f t="shared" ref="C14:C22" si="13">$B$13+(($B$23-$B$13)/($A$23-$A$13))*($A14-$A$13)</f>
        <v>4.9000000000000004</v>
      </c>
      <c r="D14" s="19">
        <f t="shared" si="2"/>
        <v>-4.5000000000000033E-2</v>
      </c>
      <c r="E14" s="20">
        <f t="shared" si="3"/>
        <v>0.99</v>
      </c>
      <c r="F14" s="21">
        <f t="shared" si="4"/>
        <v>5.5000000000000056E-2</v>
      </c>
      <c r="G14" s="1">
        <f t="shared" si="0"/>
        <v>5.1250000000000009</v>
      </c>
      <c r="H14" s="19">
        <f t="shared" si="5"/>
        <v>-1.3162012500000011E-2</v>
      </c>
      <c r="I14" s="20">
        <f t="shared" si="6"/>
        <v>0.86869282499999989</v>
      </c>
      <c r="J14" s="20">
        <f t="shared" si="7"/>
        <v>0.24130356250000029</v>
      </c>
      <c r="K14" s="20">
        <f t="shared" si="8"/>
        <v>-0.15240225000000013</v>
      </c>
      <c r="L14" s="20">
        <f t="shared" si="9"/>
        <v>7.4887312500000067E-2</v>
      </c>
      <c r="M14" s="20">
        <f t="shared" si="10"/>
        <v>-2.2274175000000021E-2</v>
      </c>
      <c r="N14" s="21">
        <f t="shared" si="11"/>
        <v>2.9547375000000026E-3</v>
      </c>
      <c r="O14" s="1">
        <f t="shared" si="12"/>
        <v>5.3621037625000012</v>
      </c>
    </row>
    <row r="15" spans="1:15" x14ac:dyDescent="0.15">
      <c r="A15" s="1">
        <v>1.2</v>
      </c>
      <c r="B15" s="1"/>
      <c r="C15" s="1">
        <f t="shared" si="13"/>
        <v>4.8</v>
      </c>
      <c r="D15" s="19">
        <f t="shared" si="2"/>
        <v>-7.9999999999999988E-2</v>
      </c>
      <c r="E15" s="20">
        <f t="shared" si="3"/>
        <v>0.96</v>
      </c>
      <c r="F15" s="21">
        <f t="shared" si="4"/>
        <v>0.11999999999999997</v>
      </c>
      <c r="G15" s="1">
        <f t="shared" si="0"/>
        <v>5.1999999999999993</v>
      </c>
      <c r="H15" s="19">
        <f t="shared" si="5"/>
        <v>-2.0428799999999993E-2</v>
      </c>
      <c r="I15" s="20">
        <f t="shared" si="6"/>
        <v>0.7354368</v>
      </c>
      <c r="J15" s="20">
        <f t="shared" si="7"/>
        <v>0.45964799999999978</v>
      </c>
      <c r="K15" s="20">
        <f t="shared" si="8"/>
        <v>-0.2723839999999999</v>
      </c>
      <c r="L15" s="20">
        <f t="shared" si="9"/>
        <v>0.13132799999999994</v>
      </c>
      <c r="M15" s="20">
        <f t="shared" si="10"/>
        <v>-3.8707199999999983E-2</v>
      </c>
      <c r="N15" s="21">
        <f t="shared" si="11"/>
        <v>5.1071999999999984E-3</v>
      </c>
      <c r="O15" s="1">
        <f t="shared" si="12"/>
        <v>5.6133887999999992</v>
      </c>
    </row>
    <row r="16" spans="1:15" x14ac:dyDescent="0.15">
      <c r="A16" s="1">
        <v>1.3</v>
      </c>
      <c r="B16" s="1"/>
      <c r="C16" s="1">
        <f t="shared" si="13"/>
        <v>4.7</v>
      </c>
      <c r="D16" s="19">
        <f t="shared" si="2"/>
        <v>-0.10500000000000001</v>
      </c>
      <c r="E16" s="20">
        <f t="shared" si="3"/>
        <v>0.90999999999999992</v>
      </c>
      <c r="F16" s="21">
        <f t="shared" si="4"/>
        <v>0.19500000000000003</v>
      </c>
      <c r="G16" s="1">
        <f t="shared" si="0"/>
        <v>5.2249999999999996</v>
      </c>
      <c r="H16" s="19">
        <f t="shared" si="5"/>
        <v>-2.3280862500000006E-2</v>
      </c>
      <c r="I16" s="20">
        <f t="shared" si="6"/>
        <v>0.60530242499999998</v>
      </c>
      <c r="J16" s="20">
        <f>($A16-$A$3)*($A16-$A$13)*($A16-$A$33)*($A16-$A$43)*($A16-$A$53)*($A16-$A$63)/(($A$23-$A$3)*($A$23-$A$13)*($A$23-$A$33)*($A$23-$A$43)*($A$23-$A$53)*($A$23-$A$63))</f>
        <v>0.64853831250000027</v>
      </c>
      <c r="K16" s="20">
        <f t="shared" si="8"/>
        <v>-0.35606025000000002</v>
      </c>
      <c r="L16" s="20">
        <f t="shared" si="9"/>
        <v>0.16813956250000003</v>
      </c>
      <c r="M16" s="20">
        <f t="shared" si="10"/>
        <v>-4.9078575000000006E-2</v>
      </c>
      <c r="N16" s="21">
        <f t="shared" si="11"/>
        <v>6.439387500000001E-3</v>
      </c>
      <c r="O16" s="1">
        <f t="shared" si="12"/>
        <v>5.7502281125000012</v>
      </c>
    </row>
    <row r="17" spans="1:15" x14ac:dyDescent="0.15">
      <c r="A17" s="1">
        <v>1.4</v>
      </c>
      <c r="B17" s="1"/>
      <c r="C17" s="1">
        <f t="shared" si="13"/>
        <v>4.5999999999999996</v>
      </c>
      <c r="D17" s="19">
        <f t="shared" si="2"/>
        <v>-0.12</v>
      </c>
      <c r="E17" s="20">
        <f t="shared" si="3"/>
        <v>0.84000000000000008</v>
      </c>
      <c r="F17" s="21">
        <f t="shared" si="4"/>
        <v>0.27999999999999992</v>
      </c>
      <c r="G17" s="1">
        <f t="shared" si="0"/>
        <v>5.1999999999999993</v>
      </c>
      <c r="H17" s="19">
        <f t="shared" si="5"/>
        <v>-2.29632E-2</v>
      </c>
      <c r="I17" s="20">
        <f>($A17-$A$3)*($A17-$A$23)*($A17-$A$33)*($A17-$A$43)*($A17-$A$53)*($A17-$A$63)/(($A$13-$A$3)*($A$13-$A$23)*($A$13-$A$33)*($A$13-$A$43)*($A$13-$A$53)*($A$13-$A$63))</f>
        <v>0.48222720000000013</v>
      </c>
      <c r="J17" s="20">
        <f t="shared" si="7"/>
        <v>0.80371199999999987</v>
      </c>
      <c r="K17" s="20">
        <f>($A17-$A$3)*($A17-$A$13)*($A17-$A$23)*($A17-$A$43)*($A17-$A$53)*($A17-$A$63)/(($A$33-$A$3)*($A$33-$A$13)*($A$33-$A$23)*($A$33-$A$43)*($A$33-$A$53)*($A$33-$A$63))</f>
        <v>-0.40185599999999994</v>
      </c>
      <c r="L17" s="20">
        <f t="shared" si="9"/>
        <v>0.18547199999999997</v>
      </c>
      <c r="M17" s="20">
        <f t="shared" si="10"/>
        <v>-5.3580799999999991E-2</v>
      </c>
      <c r="N17" s="21">
        <f t="shared" si="11"/>
        <v>6.9887999999999999E-3</v>
      </c>
      <c r="O17" s="1">
        <f t="shared" si="12"/>
        <v>5.7736191999999997</v>
      </c>
    </row>
    <row r="18" spans="1:15" x14ac:dyDescent="0.15">
      <c r="A18" s="1">
        <v>1.5</v>
      </c>
      <c r="B18" s="1"/>
      <c r="C18" s="1">
        <f t="shared" si="13"/>
        <v>4.5</v>
      </c>
      <c r="D18" s="19">
        <f t="shared" si="2"/>
        <v>-0.125</v>
      </c>
      <c r="E18" s="20">
        <f t="shared" si="3"/>
        <v>0.75</v>
      </c>
      <c r="F18" s="21">
        <f t="shared" si="4"/>
        <v>0.375</v>
      </c>
      <c r="G18" s="1">
        <f t="shared" si="0"/>
        <v>5.125</v>
      </c>
      <c r="H18" s="19">
        <f t="shared" si="5"/>
        <v>-2.05078125E-2</v>
      </c>
      <c r="I18" s="20">
        <f t="shared" si="6"/>
        <v>0.369140625</v>
      </c>
      <c r="J18" s="20">
        <f t="shared" si="7"/>
        <v>0.9228515625</v>
      </c>
      <c r="K18" s="20">
        <f t="shared" si="8"/>
        <v>-0.41015625</v>
      </c>
      <c r="L18" s="20">
        <f t="shared" si="9"/>
        <v>0.1845703125</v>
      </c>
      <c r="M18" s="20">
        <f t="shared" si="10"/>
        <v>-5.2734375E-2</v>
      </c>
      <c r="N18" s="21">
        <f t="shared" si="11"/>
        <v>6.8359375E-3</v>
      </c>
      <c r="O18" s="1">
        <f t="shared" si="12"/>
        <v>5.6884765625</v>
      </c>
    </row>
    <row r="19" spans="1:15" x14ac:dyDescent="0.15">
      <c r="A19" s="1">
        <v>1.6</v>
      </c>
      <c r="B19" s="1"/>
      <c r="C19" s="1">
        <f t="shared" si="13"/>
        <v>4.4000000000000004</v>
      </c>
      <c r="D19" s="19">
        <f t="shared" si="2"/>
        <v>-0.12</v>
      </c>
      <c r="E19" s="20">
        <f t="shared" si="3"/>
        <v>0.6399999999999999</v>
      </c>
      <c r="F19" s="21">
        <f t="shared" si="4"/>
        <v>0.48000000000000009</v>
      </c>
      <c r="G19" s="1">
        <f t="shared" si="0"/>
        <v>5</v>
      </c>
      <c r="H19" s="19">
        <f t="shared" si="5"/>
        <v>-1.6755200000000001E-2</v>
      </c>
      <c r="I19" s="20">
        <f t="shared" si="6"/>
        <v>0.26808319999999991</v>
      </c>
      <c r="J19" s="20">
        <f t="shared" si="7"/>
        <v>1.005312</v>
      </c>
      <c r="K19" s="20">
        <f t="shared" si="8"/>
        <v>-0.38297599999999998</v>
      </c>
      <c r="L19" s="20">
        <f t="shared" si="9"/>
        <v>0.16755200000000001</v>
      </c>
      <c r="M19" s="20">
        <f t="shared" si="10"/>
        <v>-4.7308799999999998E-2</v>
      </c>
      <c r="N19" s="21">
        <f t="shared" si="11"/>
        <v>6.0927999999999998E-3</v>
      </c>
      <c r="O19" s="1">
        <f t="shared" si="12"/>
        <v>5.5029631999999999</v>
      </c>
    </row>
    <row r="20" spans="1:15" x14ac:dyDescent="0.15">
      <c r="A20" s="1">
        <v>1.7</v>
      </c>
      <c r="B20" s="1"/>
      <c r="C20" s="1">
        <f t="shared" si="13"/>
        <v>4.3</v>
      </c>
      <c r="D20" s="19">
        <f t="shared" si="2"/>
        <v>-0.10500000000000001</v>
      </c>
      <c r="E20" s="20">
        <f t="shared" si="3"/>
        <v>0.51</v>
      </c>
      <c r="F20" s="21">
        <f t="shared" si="4"/>
        <v>0.59499999999999997</v>
      </c>
      <c r="G20" s="1">
        <f t="shared" si="0"/>
        <v>4.8249999999999993</v>
      </c>
      <c r="H20" s="19">
        <f t="shared" si="5"/>
        <v>-1.23748625E-2</v>
      </c>
      <c r="I20" s="20">
        <f t="shared" si="6"/>
        <v>0.18031942499999998</v>
      </c>
      <c r="J20" s="20">
        <f t="shared" si="7"/>
        <v>1.0518633124999999</v>
      </c>
      <c r="K20" s="20">
        <f t="shared" si="8"/>
        <v>-0.32365025000000003</v>
      </c>
      <c r="L20" s="20">
        <f t="shared" si="9"/>
        <v>0.13719956250000001</v>
      </c>
      <c r="M20" s="20">
        <f t="shared" si="10"/>
        <v>-3.8249575000000001E-2</v>
      </c>
      <c r="N20" s="21">
        <f t="shared" si="11"/>
        <v>4.8923874999999995E-3</v>
      </c>
      <c r="O20" s="1">
        <f>$B$3*$H20+$B$13*$I20+$B$23*$J20+$B$33*$K20+$B$43*$L20+$B$53*$M20+$B$63*$N20</f>
        <v>5.2278611124999994</v>
      </c>
    </row>
    <row r="21" spans="1:15" x14ac:dyDescent="0.15">
      <c r="A21" s="1">
        <v>1.8</v>
      </c>
      <c r="B21" s="1"/>
      <c r="C21" s="1">
        <f t="shared" si="13"/>
        <v>4.2</v>
      </c>
      <c r="D21" s="19">
        <f t="shared" si="2"/>
        <v>-7.9999999999999988E-2</v>
      </c>
      <c r="E21" s="20">
        <f t="shared" si="3"/>
        <v>0.35999999999999993</v>
      </c>
      <c r="F21" s="21">
        <f t="shared" si="4"/>
        <v>0.72000000000000008</v>
      </c>
      <c r="G21" s="1">
        <f t="shared" si="0"/>
        <v>4.5999999999999996</v>
      </c>
      <c r="H21" s="19">
        <f t="shared" si="5"/>
        <v>-7.8848000000000008E-3</v>
      </c>
      <c r="I21" s="20">
        <f t="shared" si="6"/>
        <v>0.10644479999999999</v>
      </c>
      <c r="J21" s="20">
        <f t="shared" si="7"/>
        <v>1.0644480000000003</v>
      </c>
      <c r="K21" s="20">
        <f t="shared" si="8"/>
        <v>-0.23654400000000006</v>
      </c>
      <c r="L21" s="20">
        <f t="shared" si="9"/>
        <v>9.6768000000000007E-2</v>
      </c>
      <c r="M21" s="20">
        <f>($A21-$A$3)*($A21-$A$13)*($A21-$A$23)*($A21-$A$33)*($A21-$A$43)*($A21-$A$63)/(($A$53-$A$3)*($A$53-$A$13)*($A$53-$A$23)*($A$53-$A$33)*($A$53-$A$43)*($A$53-$A$63))</f>
        <v>-2.6611200000000002E-2</v>
      </c>
      <c r="N21" s="21">
        <f t="shared" si="11"/>
        <v>3.3792000000000002E-3</v>
      </c>
      <c r="O21" s="1">
        <f t="shared" si="12"/>
        <v>4.8759808000000007</v>
      </c>
    </row>
    <row r="22" spans="1:15" x14ac:dyDescent="0.15">
      <c r="A22" s="1">
        <v>1.9</v>
      </c>
      <c r="B22" s="1"/>
      <c r="C22" s="1">
        <f t="shared" si="13"/>
        <v>4.0999999999999996</v>
      </c>
      <c r="D22" s="19">
        <f t="shared" si="2"/>
        <v>-4.5000000000000033E-2</v>
      </c>
      <c r="E22" s="20">
        <f t="shared" si="3"/>
        <v>0.19000000000000017</v>
      </c>
      <c r="F22" s="21">
        <f t="shared" si="4"/>
        <v>0.85499999999999987</v>
      </c>
      <c r="G22" s="1">
        <f t="shared" si="0"/>
        <v>4.3250000000000002</v>
      </c>
      <c r="H22" s="19">
        <f t="shared" si="5"/>
        <v>-3.6700125000000026E-3</v>
      </c>
      <c r="I22" s="20">
        <f t="shared" si="6"/>
        <v>4.6486825000000044E-2</v>
      </c>
      <c r="J22" s="20">
        <f t="shared" si="7"/>
        <v>1.0459535624999998</v>
      </c>
      <c r="K22" s="20">
        <f t="shared" si="8"/>
        <v>-0.1267822500000001</v>
      </c>
      <c r="L22" s="20">
        <f t="shared" si="9"/>
        <v>4.9807312500000034E-2</v>
      </c>
      <c r="M22" s="20">
        <f t="shared" si="10"/>
        <v>-1.349617500000001E-2</v>
      </c>
      <c r="N22" s="21">
        <f t="shared" si="11"/>
        <v>1.7007375000000016E-3</v>
      </c>
      <c r="O22" s="1">
        <f t="shared" si="12"/>
        <v>4.4616097625000002</v>
      </c>
    </row>
    <row r="23" spans="1:15" x14ac:dyDescent="0.15">
      <c r="A23" s="1">
        <v>2</v>
      </c>
      <c r="B23" s="29">
        <v>4</v>
      </c>
      <c r="C23" s="1">
        <f>$B$23+(($B$33-$B$23)/($A$33-$A$23))*($A23-$A$23)</f>
        <v>4</v>
      </c>
      <c r="D23" s="19">
        <f>($A23-$A$33)*($A23-$A$43)/(($A$23-$A$33)*($A$23-$A$43))</f>
        <v>1</v>
      </c>
      <c r="E23" s="20">
        <f>($A23-$A$23)*($A23-$A$43)/(($A$33-$A$23)*($A$33-$A$43))</f>
        <v>0</v>
      </c>
      <c r="F23" s="21">
        <f>($A23-$A$23)*($A23-$A$33)/(($A$43-$A$23)*($A$43-$A$33))</f>
        <v>0</v>
      </c>
      <c r="G23" s="1">
        <f t="shared" ref="G23:G42" si="14">$B$23*$D23+$B$33*$E23+$B$43*$F23</f>
        <v>4</v>
      </c>
      <c r="H23" s="19">
        <f t="shared" si="5"/>
        <v>0</v>
      </c>
      <c r="I23" s="20">
        <f t="shared" si="6"/>
        <v>0</v>
      </c>
      <c r="J23" s="20">
        <f t="shared" si="7"/>
        <v>1</v>
      </c>
      <c r="K23" s="20">
        <f t="shared" si="8"/>
        <v>0</v>
      </c>
      <c r="L23" s="20">
        <f t="shared" si="9"/>
        <v>0</v>
      </c>
      <c r="M23" s="20">
        <f t="shared" si="10"/>
        <v>0</v>
      </c>
      <c r="N23" s="21">
        <f t="shared" si="11"/>
        <v>0</v>
      </c>
      <c r="O23" s="1">
        <f t="shared" si="12"/>
        <v>4</v>
      </c>
    </row>
    <row r="24" spans="1:15" x14ac:dyDescent="0.15">
      <c r="A24" s="1">
        <v>2.1</v>
      </c>
      <c r="B24" s="1"/>
      <c r="C24" s="1">
        <f t="shared" ref="C24:C32" si="15">$B$23+(($B$33-$B$23)/($A$33-$A$23))*($A24-$A$23)</f>
        <v>3.5999999999999996</v>
      </c>
      <c r="D24" s="19">
        <f t="shared" ref="D24:D42" si="16">($A24-$A$33)*($A24-$A$43)/(($A$23-$A$33)*($A$23-$A$43))</f>
        <v>0.85499999999999987</v>
      </c>
      <c r="E24" s="20">
        <f t="shared" ref="E24:E42" si="17">($A24-$A$23)*($A24-$A$43)/(($A$33-$A$23)*($A$33-$A$43))</f>
        <v>0.19000000000000017</v>
      </c>
      <c r="F24" s="21">
        <f t="shared" ref="F24:F42" si="18">($A24-$A$23)*($A24-$A$33)/(($A$43-$A$23)*($A$43-$A$33))</f>
        <v>-4.5000000000000033E-2</v>
      </c>
      <c r="G24" s="1">
        <f t="shared" si="14"/>
        <v>3.3299999999999996</v>
      </c>
      <c r="H24" s="19">
        <f>($A24-$A$13)*($A24-$A$23)*($A24-$A$33)*($A24-$A$43)*($A24-$A$53)*($A24-$A$63)/(($A$3-$A$13)*($A$3-$A$23)*($A$3-$A$33)*($A$3-$A$43)*($A$3-$A$53)*($A$3-$A$63))</f>
        <v>2.9547375000000026E-3</v>
      </c>
      <c r="I24" s="20">
        <f t="shared" si="6"/>
        <v>-3.3845175000000026E-2</v>
      </c>
      <c r="J24" s="20">
        <f t="shared" si="7"/>
        <v>0.93074231249999995</v>
      </c>
      <c r="K24" s="20">
        <f t="shared" si="8"/>
        <v>0.13788775000000014</v>
      </c>
      <c r="L24" s="20">
        <f t="shared" si="9"/>
        <v>-4.8986437500000042E-2</v>
      </c>
      <c r="M24" s="20">
        <f t="shared" si="10"/>
        <v>1.2837825000000015E-2</v>
      </c>
      <c r="N24" s="21">
        <f t="shared" si="11"/>
        <v>-1.5910125000000016E-3</v>
      </c>
      <c r="O24" s="1">
        <f t="shared" si="12"/>
        <v>3.5068945124999993</v>
      </c>
    </row>
    <row r="25" spans="1:15" x14ac:dyDescent="0.15">
      <c r="A25" s="1">
        <v>2.2000000000000002</v>
      </c>
      <c r="B25" s="1"/>
      <c r="C25" s="1">
        <f t="shared" si="15"/>
        <v>3.1999999999999993</v>
      </c>
      <c r="D25" s="19">
        <f t="shared" si="16"/>
        <v>0.71999999999999975</v>
      </c>
      <c r="E25" s="20">
        <f t="shared" si="17"/>
        <v>0.36000000000000026</v>
      </c>
      <c r="F25" s="21">
        <f t="shared" si="18"/>
        <v>-8.0000000000000057E-2</v>
      </c>
      <c r="G25" s="1">
        <f t="shared" si="14"/>
        <v>2.7199999999999989</v>
      </c>
      <c r="H25" s="19">
        <f t="shared" si="5"/>
        <v>5.1072000000000027E-3</v>
      </c>
      <c r="I25" s="20">
        <f t="shared" si="6"/>
        <v>-5.6179200000000026E-2</v>
      </c>
      <c r="J25" s="20">
        <f t="shared" si="7"/>
        <v>0.84268799999999977</v>
      </c>
      <c r="K25" s="20">
        <f>($A25-$A$3)*($A25-$A$13)*($A25-$A$23)*($A25-$A$43)*($A25-$A$53)*($A25-$A$63)/(($A$33-$A$3)*($A$33-$A$13)*($A$33-$A$23)*($A$33-$A$43)*($A$33-$A$53)*($A$33-$A$63))</f>
        <v>0.28089600000000026</v>
      </c>
      <c r="L25" s="20">
        <f t="shared" si="9"/>
        <v>-9.363200000000009E-2</v>
      </c>
      <c r="M25" s="20">
        <f t="shared" si="10"/>
        <v>2.407680000000002E-2</v>
      </c>
      <c r="N25" s="21">
        <f t="shared" si="11"/>
        <v>-2.9568000000000025E-3</v>
      </c>
      <c r="O25" s="1">
        <f t="shared" si="12"/>
        <v>2.9980927999999984</v>
      </c>
    </row>
    <row r="26" spans="1:15" x14ac:dyDescent="0.15">
      <c r="A26" s="1">
        <v>2.2999999999999998</v>
      </c>
      <c r="B26" s="1"/>
      <c r="C26" s="1">
        <f t="shared" si="15"/>
        <v>2.8000000000000007</v>
      </c>
      <c r="D26" s="19">
        <f t="shared" si="16"/>
        <v>0.5950000000000002</v>
      </c>
      <c r="E26" s="20">
        <f t="shared" si="17"/>
        <v>0.50999999999999979</v>
      </c>
      <c r="F26" s="21">
        <f t="shared" si="18"/>
        <v>-0.10499999999999997</v>
      </c>
      <c r="G26" s="1">
        <f t="shared" si="14"/>
        <v>2.1700000000000008</v>
      </c>
      <c r="H26" s="19">
        <f t="shared" si="5"/>
        <v>6.4393874999999993E-3</v>
      </c>
      <c r="I26" s="20">
        <f t="shared" si="6"/>
        <v>-6.8356574999999975E-2</v>
      </c>
      <c r="J26" s="20">
        <f t="shared" si="7"/>
        <v>0.74052956250000024</v>
      </c>
      <c r="K26" s="20">
        <f t="shared" si="8"/>
        <v>0.42315974999999972</v>
      </c>
      <c r="L26" s="20">
        <f t="shared" si="9"/>
        <v>-0.13068168749999995</v>
      </c>
      <c r="M26" s="20">
        <f t="shared" si="10"/>
        <v>3.2912424999999988E-2</v>
      </c>
      <c r="N26" s="21">
        <f t="shared" si="11"/>
        <v>-4.0028624999999991E-3</v>
      </c>
      <c r="O26" s="1">
        <f t="shared" si="12"/>
        <v>2.4890553625000016</v>
      </c>
    </row>
    <row r="27" spans="1:15" x14ac:dyDescent="0.15">
      <c r="A27" s="1">
        <v>2.4</v>
      </c>
      <c r="B27" s="1"/>
      <c r="C27" s="1">
        <f t="shared" si="15"/>
        <v>2.4000000000000004</v>
      </c>
      <c r="D27" s="19">
        <f t="shared" si="16"/>
        <v>0.48000000000000009</v>
      </c>
      <c r="E27" s="20">
        <f t="shared" si="17"/>
        <v>0.6399999999999999</v>
      </c>
      <c r="F27" s="21">
        <f t="shared" si="18"/>
        <v>-0.12</v>
      </c>
      <c r="G27" s="1">
        <f t="shared" si="14"/>
        <v>1.6800000000000004</v>
      </c>
      <c r="H27" s="19">
        <f t="shared" si="5"/>
        <v>6.9887999999999999E-3</v>
      </c>
      <c r="I27" s="20">
        <f t="shared" si="6"/>
        <v>-7.1884800000000013E-2</v>
      </c>
      <c r="J27" s="20">
        <f t="shared" si="7"/>
        <v>0.62899200000000011</v>
      </c>
      <c r="K27" s="20">
        <f t="shared" si="8"/>
        <v>0.55910399999999993</v>
      </c>
      <c r="L27" s="20">
        <f t="shared" si="9"/>
        <v>-0.157248</v>
      </c>
      <c r="M27" s="20">
        <f t="shared" si="10"/>
        <v>3.870719999999999E-2</v>
      </c>
      <c r="N27" s="21">
        <f>($A27-$A$3)*($A27-$A$13)*($A27-$A$23)*($A27-$A$33)*($A27-$A$43)*($A27-$A$53)/(($A$63-$A$3)*($A$63-$A$13)*($A$63-$A$23)*($A$63-$A$33)*($A$63-$A$43)*($A$63-$A$53))</f>
        <v>-4.6591999999999996E-3</v>
      </c>
      <c r="O27" s="1">
        <f t="shared" si="12"/>
        <v>1.9945472000000002</v>
      </c>
    </row>
    <row r="28" spans="1:15" x14ac:dyDescent="0.15">
      <c r="A28" s="1">
        <v>2.5</v>
      </c>
      <c r="B28" s="1"/>
      <c r="C28" s="1">
        <f t="shared" si="15"/>
        <v>2</v>
      </c>
      <c r="D28" s="19">
        <f t="shared" si="16"/>
        <v>0.375</v>
      </c>
      <c r="E28" s="20">
        <f t="shared" si="17"/>
        <v>0.75</v>
      </c>
      <c r="F28" s="21">
        <f t="shared" si="18"/>
        <v>-0.125</v>
      </c>
      <c r="G28" s="1">
        <f t="shared" si="14"/>
        <v>1.25</v>
      </c>
      <c r="H28" s="19">
        <f t="shared" si="5"/>
        <v>6.8359375E-3</v>
      </c>
      <c r="I28" s="20">
        <f>($A28-$A$3)*($A28-$A$23)*($A28-$A$33)*($A28-$A$43)*($A28-$A$53)*($A28-$A$63)/(($A$13-$A$3)*($A$13-$A$23)*($A$13-$A$33)*($A$13-$A$43)*($A$13-$A$53)*($A$13-$A$63))</f>
        <v>-6.8359375E-2</v>
      </c>
      <c r="J28" s="20">
        <f>($A28-$A$3)*($A28-$A$13)*($A28-$A$33)*($A28-$A$43)*($A28-$A$53)*($A28-$A$63)/(($A$23-$A$3)*($A$23-$A$13)*($A$23-$A$33)*($A$23-$A$43)*($A$23-$A$53)*($A$23-$A$63))</f>
        <v>0.5126953125</v>
      </c>
      <c r="K28" s="20">
        <f t="shared" si="8"/>
        <v>0.68359375</v>
      </c>
      <c r="L28" s="20">
        <f t="shared" si="9"/>
        <v>-0.1708984375</v>
      </c>
      <c r="M28" s="20">
        <f t="shared" si="10"/>
        <v>4.1015625E-2</v>
      </c>
      <c r="N28" s="21">
        <f t="shared" si="11"/>
        <v>-4.8828125E-3</v>
      </c>
      <c r="O28" s="1">
        <f>$B$3*$H28+$B$13*$I28+$B$23*$J28+$B$33*$K28+$B$43*$L28+$B$53*$M28+$B$63*$N28</f>
        <v>1.5283203125</v>
      </c>
    </row>
    <row r="29" spans="1:15" x14ac:dyDescent="0.15">
      <c r="A29" s="1">
        <v>2.6</v>
      </c>
      <c r="B29" s="1"/>
      <c r="C29" s="1">
        <f t="shared" si="15"/>
        <v>1.5999999999999996</v>
      </c>
      <c r="D29" s="19">
        <f t="shared" si="16"/>
        <v>0.27999999999999992</v>
      </c>
      <c r="E29" s="20">
        <f t="shared" si="17"/>
        <v>0.84000000000000008</v>
      </c>
      <c r="F29" s="21">
        <f t="shared" si="18"/>
        <v>-0.12</v>
      </c>
      <c r="G29" s="1">
        <f t="shared" si="14"/>
        <v>0.87999999999999967</v>
      </c>
      <c r="H29" s="19">
        <f t="shared" si="5"/>
        <v>6.0927999999999998E-3</v>
      </c>
      <c r="I29" s="20">
        <f t="shared" si="6"/>
        <v>-5.9404799999999994E-2</v>
      </c>
      <c r="J29" s="20">
        <f t="shared" si="7"/>
        <v>0.39603199999999988</v>
      </c>
      <c r="K29" s="20">
        <f t="shared" si="8"/>
        <v>0.7920640000000001</v>
      </c>
      <c r="L29" s="20">
        <f t="shared" si="9"/>
        <v>-0.16972799999999996</v>
      </c>
      <c r="M29" s="20">
        <f t="shared" si="10"/>
        <v>3.9603199999999991E-2</v>
      </c>
      <c r="N29" s="21">
        <f t="shared" si="11"/>
        <v>-4.6591999999999996E-3</v>
      </c>
      <c r="O29" s="1">
        <f t="shared" si="12"/>
        <v>1.1028351999999997</v>
      </c>
    </row>
    <row r="30" spans="1:15" x14ac:dyDescent="0.15">
      <c r="A30" s="1">
        <v>2.7</v>
      </c>
      <c r="B30" s="1"/>
      <c r="C30" s="1">
        <f t="shared" si="15"/>
        <v>1.1999999999999993</v>
      </c>
      <c r="D30" s="19">
        <f t="shared" si="16"/>
        <v>0.19499999999999987</v>
      </c>
      <c r="E30" s="20">
        <f t="shared" si="17"/>
        <v>0.91000000000000014</v>
      </c>
      <c r="F30" s="21">
        <f t="shared" si="18"/>
        <v>-0.10499999999999997</v>
      </c>
      <c r="G30" s="1">
        <f t="shared" si="14"/>
        <v>0.56999999999999951</v>
      </c>
      <c r="H30" s="19">
        <f t="shared" si="5"/>
        <v>4.8923874999999978E-3</v>
      </c>
      <c r="I30" s="20">
        <f t="shared" si="6"/>
        <v>-4.6621574999999971E-2</v>
      </c>
      <c r="J30" s="20">
        <f t="shared" si="7"/>
        <v>0.28305956249999981</v>
      </c>
      <c r="K30" s="20">
        <f t="shared" si="8"/>
        <v>0.88062975000000021</v>
      </c>
      <c r="L30" s="20">
        <f t="shared" si="9"/>
        <v>-0.15241668749999995</v>
      </c>
      <c r="M30" s="20">
        <f t="shared" si="10"/>
        <v>3.4459424999999988E-2</v>
      </c>
      <c r="N30" s="21">
        <f t="shared" si="11"/>
        <v>-4.0028624999999983E-3</v>
      </c>
      <c r="O30" s="1">
        <f t="shared" si="12"/>
        <v>0.72902136249999938</v>
      </c>
    </row>
    <row r="31" spans="1:15" x14ac:dyDescent="0.15">
      <c r="A31" s="1">
        <v>2.8</v>
      </c>
      <c r="B31" s="1"/>
      <c r="C31" s="1">
        <f t="shared" si="15"/>
        <v>0.80000000000000071</v>
      </c>
      <c r="D31" s="19">
        <f t="shared" si="16"/>
        <v>0.12000000000000012</v>
      </c>
      <c r="E31" s="20">
        <f t="shared" si="17"/>
        <v>0.96</v>
      </c>
      <c r="F31" s="21">
        <f t="shared" si="18"/>
        <v>-8.0000000000000057E-2</v>
      </c>
      <c r="G31" s="1">
        <f t="shared" si="14"/>
        <v>0.3200000000000004</v>
      </c>
      <c r="H31" s="19">
        <f t="shared" si="5"/>
        <v>3.3792000000000028E-3</v>
      </c>
      <c r="I31" s="20">
        <f t="shared" si="6"/>
        <v>-3.1539200000000031E-2</v>
      </c>
      <c r="J31" s="20">
        <f t="shared" si="7"/>
        <v>0.17740800000000015</v>
      </c>
      <c r="K31" s="20">
        <f t="shared" si="8"/>
        <v>0.94617599999999968</v>
      </c>
      <c r="L31" s="20">
        <f t="shared" si="9"/>
        <v>-0.11827200000000009</v>
      </c>
      <c r="M31" s="20">
        <f t="shared" si="10"/>
        <v>2.5804800000000017E-2</v>
      </c>
      <c r="N31" s="21">
        <f t="shared" si="11"/>
        <v>-2.956800000000002E-3</v>
      </c>
      <c r="O31" s="1">
        <f t="shared" si="12"/>
        <v>0.4160768000000003</v>
      </c>
    </row>
    <row r="32" spans="1:15" x14ac:dyDescent="0.15">
      <c r="A32" s="1">
        <v>2.9</v>
      </c>
      <c r="B32" s="1"/>
      <c r="C32" s="1">
        <f t="shared" si="15"/>
        <v>0.40000000000000036</v>
      </c>
      <c r="D32" s="19">
        <f t="shared" si="16"/>
        <v>5.5000000000000056E-2</v>
      </c>
      <c r="E32" s="20">
        <f t="shared" si="17"/>
        <v>0.99</v>
      </c>
      <c r="F32" s="21">
        <f t="shared" si="18"/>
        <v>-4.5000000000000033E-2</v>
      </c>
      <c r="G32" s="1">
        <f t="shared" si="14"/>
        <v>0.13000000000000017</v>
      </c>
      <c r="H32" s="19">
        <f t="shared" si="5"/>
        <v>1.7007375000000016E-3</v>
      </c>
      <c r="I32" s="20">
        <f t="shared" si="6"/>
        <v>-1.5575175000000017E-2</v>
      </c>
      <c r="J32" s="20">
        <f t="shared" si="7"/>
        <v>8.2202312500000083E-2</v>
      </c>
      <c r="K32" s="20">
        <f t="shared" si="8"/>
        <v>0.98642775000000016</v>
      </c>
      <c r="L32" s="20">
        <f t="shared" si="9"/>
        <v>-6.7256437500000057E-2</v>
      </c>
      <c r="M32" s="20">
        <f t="shared" si="10"/>
        <v>1.4091825000000013E-2</v>
      </c>
      <c r="N32" s="21">
        <f t="shared" si="11"/>
        <v>-1.5910125000000016E-3</v>
      </c>
      <c r="O32" s="1">
        <f t="shared" si="12"/>
        <v>0.17130651250000015</v>
      </c>
    </row>
    <row r="33" spans="1:15" x14ac:dyDescent="0.15">
      <c r="A33" s="1">
        <v>3</v>
      </c>
      <c r="B33" s="29">
        <v>0</v>
      </c>
      <c r="C33" s="1">
        <f>$B$33+(($B$43-$B$33)/($A$43-$A$33))*($A33-$A$33)</f>
        <v>0</v>
      </c>
      <c r="D33" s="19">
        <f t="shared" si="16"/>
        <v>0</v>
      </c>
      <c r="E33" s="20">
        <f t="shared" si="17"/>
        <v>1</v>
      </c>
      <c r="F33" s="21">
        <f t="shared" si="18"/>
        <v>0</v>
      </c>
      <c r="G33" s="1">
        <f t="shared" si="14"/>
        <v>0</v>
      </c>
      <c r="H33" s="19">
        <f t="shared" si="5"/>
        <v>0</v>
      </c>
      <c r="I33" s="20">
        <f t="shared" si="6"/>
        <v>0</v>
      </c>
      <c r="J33" s="20">
        <f t="shared" si="7"/>
        <v>0</v>
      </c>
      <c r="K33" s="20">
        <f t="shared" si="8"/>
        <v>1</v>
      </c>
      <c r="L33" s="20">
        <f t="shared" si="9"/>
        <v>0</v>
      </c>
      <c r="M33" s="20">
        <f t="shared" si="10"/>
        <v>0</v>
      </c>
      <c r="N33" s="21">
        <f t="shared" si="11"/>
        <v>0</v>
      </c>
      <c r="O33" s="1">
        <f t="shared" si="12"/>
        <v>0</v>
      </c>
    </row>
    <row r="34" spans="1:15" x14ac:dyDescent="0.15">
      <c r="A34" s="1">
        <v>3.1</v>
      </c>
      <c r="B34" s="1"/>
      <c r="C34" s="1">
        <f t="shared" ref="C34:C42" si="19">$B$33+(($B$43-$B$33)/($A$43-$A$33))*($A34-$A$33)</f>
        <v>0.20000000000000018</v>
      </c>
      <c r="D34" s="19">
        <f t="shared" si="16"/>
        <v>-4.5000000000000033E-2</v>
      </c>
      <c r="E34" s="20">
        <f t="shared" si="17"/>
        <v>0.99</v>
      </c>
      <c r="F34" s="21">
        <f t="shared" si="18"/>
        <v>5.5000000000000056E-2</v>
      </c>
      <c r="G34" s="1">
        <f t="shared" si="14"/>
        <v>-7.0000000000000021E-2</v>
      </c>
      <c r="H34" s="19">
        <f>($A34-$A$13)*($A34-$A$23)*($A34-$A$33)*($A34-$A$43)*($A34-$A$53)*($A34-$A$63)/(($A$3-$A$13)*($A$3-$A$23)*($A$3-$A$33)*($A$3-$A$43)*($A$3-$A$53)*($A$3-$A$63))</f>
        <v>-1.5910125000000016E-3</v>
      </c>
      <c r="I34" s="20">
        <f t="shared" si="6"/>
        <v>1.4091825000000011E-2</v>
      </c>
      <c r="J34" s="20">
        <f t="shared" si="7"/>
        <v>-6.7256437500000057E-2</v>
      </c>
      <c r="K34" s="20">
        <f t="shared" si="8"/>
        <v>0.98642774999999994</v>
      </c>
      <c r="L34" s="20">
        <f t="shared" si="9"/>
        <v>8.2202312500000083E-2</v>
      </c>
      <c r="M34" s="20">
        <f t="shared" si="10"/>
        <v>-1.5575175000000014E-2</v>
      </c>
      <c r="N34" s="21">
        <f t="shared" si="11"/>
        <v>1.7007375000000014E-3</v>
      </c>
      <c r="O34" s="1">
        <f t="shared" si="12"/>
        <v>-9.4652237500000069E-2</v>
      </c>
    </row>
    <row r="35" spans="1:15" x14ac:dyDescent="0.15">
      <c r="A35" s="1">
        <v>3.2</v>
      </c>
      <c r="B35" s="1"/>
      <c r="C35" s="1">
        <f t="shared" si="19"/>
        <v>0.40000000000000036</v>
      </c>
      <c r="D35" s="19">
        <f t="shared" si="16"/>
        <v>-8.0000000000000057E-2</v>
      </c>
      <c r="E35" s="20">
        <f t="shared" si="17"/>
        <v>0.96</v>
      </c>
      <c r="F35" s="21">
        <f t="shared" si="18"/>
        <v>0.12000000000000012</v>
      </c>
      <c r="G35" s="1">
        <f t="shared" si="14"/>
        <v>-7.9999999999999988E-2</v>
      </c>
      <c r="H35" s="19">
        <f t="shared" si="5"/>
        <v>-2.9568000000000025E-3</v>
      </c>
      <c r="I35" s="20">
        <f t="shared" si="6"/>
        <v>2.580480000000002E-2</v>
      </c>
      <c r="J35" s="20">
        <f t="shared" si="7"/>
        <v>-0.11827200000000006</v>
      </c>
      <c r="K35" s="20">
        <f t="shared" si="8"/>
        <v>0.94617599999999991</v>
      </c>
      <c r="L35" s="20">
        <f t="shared" si="9"/>
        <v>0.17740800000000015</v>
      </c>
      <c r="M35" s="20">
        <f t="shared" si="10"/>
        <v>-3.1539200000000031E-2</v>
      </c>
      <c r="N35" s="21">
        <f t="shared" si="11"/>
        <v>3.3792000000000032E-3</v>
      </c>
      <c r="O35" s="1">
        <f t="shared" si="12"/>
        <v>-0.11160319999999994</v>
      </c>
    </row>
    <row r="36" spans="1:15" x14ac:dyDescent="0.15">
      <c r="A36" s="1">
        <v>3.3</v>
      </c>
      <c r="B36" s="1"/>
      <c r="C36" s="1">
        <f t="shared" si="19"/>
        <v>0.59999999999999964</v>
      </c>
      <c r="D36" s="19">
        <f t="shared" si="16"/>
        <v>-0.10499999999999997</v>
      </c>
      <c r="E36" s="20">
        <f t="shared" si="17"/>
        <v>0.91000000000000014</v>
      </c>
      <c r="F36" s="21">
        <f t="shared" si="18"/>
        <v>0.19499999999999987</v>
      </c>
      <c r="G36" s="1">
        <f t="shared" si="14"/>
        <v>-3.0000000000000138E-2</v>
      </c>
      <c r="H36" s="19">
        <f t="shared" si="5"/>
        <v>-4.0028624999999991E-3</v>
      </c>
      <c r="I36" s="20">
        <f t="shared" si="6"/>
        <v>3.4459424999999988E-2</v>
      </c>
      <c r="J36" s="20">
        <f t="shared" si="7"/>
        <v>-0.15241668749999995</v>
      </c>
      <c r="K36" s="20">
        <f t="shared" si="8"/>
        <v>0.88062975000000021</v>
      </c>
      <c r="L36" s="20">
        <f t="shared" si="9"/>
        <v>0.28305956249999981</v>
      </c>
      <c r="M36" s="20">
        <f t="shared" si="10"/>
        <v>-4.6621574999999978E-2</v>
      </c>
      <c r="N36" s="21">
        <f t="shared" si="11"/>
        <v>4.8923874999999978E-3</v>
      </c>
      <c r="O36" s="1">
        <f t="shared" si="12"/>
        <v>-5.1954887500000213E-2</v>
      </c>
    </row>
    <row r="37" spans="1:15" x14ac:dyDescent="0.15">
      <c r="A37" s="1">
        <v>3.4</v>
      </c>
      <c r="B37" s="1"/>
      <c r="C37" s="1">
        <f t="shared" si="19"/>
        <v>0.79999999999999982</v>
      </c>
      <c r="D37" s="19">
        <f t="shared" si="16"/>
        <v>-0.12</v>
      </c>
      <c r="E37" s="20">
        <f t="shared" si="17"/>
        <v>0.84000000000000008</v>
      </c>
      <c r="F37" s="21">
        <f t="shared" si="18"/>
        <v>0.27999999999999992</v>
      </c>
      <c r="G37" s="1">
        <f t="shared" si="14"/>
        <v>7.9999999999999849E-2</v>
      </c>
      <c r="H37" s="19">
        <f t="shared" si="5"/>
        <v>-4.6591999999999996E-3</v>
      </c>
      <c r="I37" s="20">
        <f t="shared" si="6"/>
        <v>3.9603199999999998E-2</v>
      </c>
      <c r="J37" s="20">
        <f t="shared" si="7"/>
        <v>-0.16972800000000002</v>
      </c>
      <c r="K37" s="20">
        <f t="shared" si="8"/>
        <v>0.79206400000000021</v>
      </c>
      <c r="L37" s="20">
        <f t="shared" si="9"/>
        <v>0.39603199999999988</v>
      </c>
      <c r="M37" s="20">
        <f>($A37-$A$3)*($A37-$A$13)*($A37-$A$23)*($A37-$A$33)*($A37-$A$43)*($A37-$A$63)/(($A$53-$A$3)*($A$53-$A$13)*($A$53-$A$23)*($A$53-$A$33)*($A$53-$A$43)*($A$53-$A$63))</f>
        <v>-5.9404800000000001E-2</v>
      </c>
      <c r="N37" s="21">
        <f t="shared" si="11"/>
        <v>6.0927999999999998E-3</v>
      </c>
      <c r="O37" s="1">
        <f t="shared" si="12"/>
        <v>8.1075199999999695E-2</v>
      </c>
    </row>
    <row r="38" spans="1:15" x14ac:dyDescent="0.15">
      <c r="A38" s="1">
        <v>3.5</v>
      </c>
      <c r="B38" s="1"/>
      <c r="C38" s="1">
        <f t="shared" si="19"/>
        <v>1</v>
      </c>
      <c r="D38" s="19">
        <f t="shared" si="16"/>
        <v>-0.125</v>
      </c>
      <c r="E38" s="20">
        <f t="shared" si="17"/>
        <v>0.75</v>
      </c>
      <c r="F38" s="21">
        <f t="shared" si="18"/>
        <v>0.375</v>
      </c>
      <c r="G38" s="1">
        <f t="shared" si="14"/>
        <v>0.25</v>
      </c>
      <c r="H38" s="19">
        <f t="shared" si="5"/>
        <v>-4.8828125E-3</v>
      </c>
      <c r="I38" s="20">
        <f t="shared" si="6"/>
        <v>4.1015625E-2</v>
      </c>
      <c r="J38" s="20">
        <f t="shared" si="7"/>
        <v>-0.1708984375</v>
      </c>
      <c r="K38" s="20">
        <f t="shared" si="8"/>
        <v>0.68359375</v>
      </c>
      <c r="L38" s="20">
        <f t="shared" si="9"/>
        <v>0.5126953125</v>
      </c>
      <c r="M38" s="20">
        <f t="shared" si="10"/>
        <v>-6.8359375E-2</v>
      </c>
      <c r="N38" s="21">
        <f t="shared" si="11"/>
        <v>6.8359375E-3</v>
      </c>
      <c r="O38" s="1">
        <f t="shared" si="12"/>
        <v>0.2822265625</v>
      </c>
    </row>
    <row r="39" spans="1:15" x14ac:dyDescent="0.15">
      <c r="A39" s="1">
        <v>3.6</v>
      </c>
      <c r="B39" s="1"/>
      <c r="C39" s="1">
        <f t="shared" si="19"/>
        <v>1.2000000000000002</v>
      </c>
      <c r="D39" s="19">
        <f t="shared" si="16"/>
        <v>-0.12</v>
      </c>
      <c r="E39" s="20">
        <f t="shared" si="17"/>
        <v>0.6399999999999999</v>
      </c>
      <c r="F39" s="21">
        <f t="shared" si="18"/>
        <v>0.48000000000000009</v>
      </c>
      <c r="G39" s="1">
        <f t="shared" si="14"/>
        <v>0.4800000000000002</v>
      </c>
      <c r="H39" s="19">
        <f t="shared" si="5"/>
        <v>-4.6591999999999996E-3</v>
      </c>
      <c r="I39" s="20">
        <f t="shared" si="6"/>
        <v>3.8707200000000004E-2</v>
      </c>
      <c r="J39" s="20">
        <f t="shared" si="7"/>
        <v>-0.15724799999999997</v>
      </c>
      <c r="K39" s="20">
        <f>($A39-$A$3)*($A39-$A$13)*($A39-$A$23)*($A39-$A$43)*($A39-$A$53)*($A39-$A$63)/(($A$33-$A$3)*($A$33-$A$13)*($A$33-$A$23)*($A$33-$A$43)*($A$33-$A$53)*($A$33-$A$63))</f>
        <v>0.55910399999999993</v>
      </c>
      <c r="L39" s="20">
        <f t="shared" si="9"/>
        <v>0.62899200000000022</v>
      </c>
      <c r="M39" s="20">
        <f t="shared" si="10"/>
        <v>-7.1884800000000013E-2</v>
      </c>
      <c r="N39" s="21">
        <f>($A39-$A$3)*($A39-$A$13)*($A39-$A$23)*($A39-$A$33)*($A39-$A$43)*($A39-$A$53)/(($A$63-$A$3)*($A$63-$A$13)*($A$63-$A$23)*($A$63-$A$33)*($A$63-$A$43)*($A$63-$A$53))</f>
        <v>6.9888000000000016E-3</v>
      </c>
      <c r="O39" s="1">
        <f t="shared" si="12"/>
        <v>0.54430720000000044</v>
      </c>
    </row>
    <row r="40" spans="1:15" x14ac:dyDescent="0.15">
      <c r="A40" s="1">
        <v>3.7</v>
      </c>
      <c r="B40" s="1"/>
      <c r="C40" s="1">
        <f t="shared" si="19"/>
        <v>1.4000000000000004</v>
      </c>
      <c r="D40" s="19">
        <f t="shared" si="16"/>
        <v>-0.10499999999999997</v>
      </c>
      <c r="E40" s="20">
        <f t="shared" si="17"/>
        <v>0.50999999999999979</v>
      </c>
      <c r="F40" s="21">
        <f t="shared" si="18"/>
        <v>0.5950000000000002</v>
      </c>
      <c r="G40" s="1">
        <f t="shared" si="14"/>
        <v>0.77000000000000046</v>
      </c>
      <c r="H40" s="19">
        <f t="shared" si="5"/>
        <v>-4.0028624999999983E-3</v>
      </c>
      <c r="I40" s="20">
        <f t="shared" si="6"/>
        <v>3.2912424999999981E-2</v>
      </c>
      <c r="J40" s="20">
        <f t="shared" si="7"/>
        <v>-0.13068168749999995</v>
      </c>
      <c r="K40" s="20">
        <f t="shared" si="8"/>
        <v>0.42315974999999972</v>
      </c>
      <c r="L40" s="20">
        <f t="shared" si="9"/>
        <v>0.74052956250000002</v>
      </c>
      <c r="M40" s="20">
        <f t="shared" si="10"/>
        <v>-6.8356574999999975E-2</v>
      </c>
      <c r="N40" s="21">
        <f t="shared" si="11"/>
        <v>6.4393874999999984E-3</v>
      </c>
      <c r="O40" s="1">
        <f t="shared" si="12"/>
        <v>0.85834411250000009</v>
      </c>
    </row>
    <row r="41" spans="1:15" x14ac:dyDescent="0.15">
      <c r="A41" s="1">
        <v>3.8</v>
      </c>
      <c r="B41" s="1"/>
      <c r="C41" s="1">
        <f t="shared" si="19"/>
        <v>1.5999999999999996</v>
      </c>
      <c r="D41" s="19">
        <f t="shared" si="16"/>
        <v>-8.0000000000000057E-2</v>
      </c>
      <c r="E41" s="20">
        <f t="shared" si="17"/>
        <v>0.36000000000000026</v>
      </c>
      <c r="F41" s="21">
        <f t="shared" si="18"/>
        <v>0.71999999999999975</v>
      </c>
      <c r="G41" s="1">
        <f t="shared" si="14"/>
        <v>1.1199999999999992</v>
      </c>
      <c r="H41" s="19">
        <f t="shared" si="5"/>
        <v>-2.956800000000002E-3</v>
      </c>
      <c r="I41" s="20">
        <f>($A41-$A$3)*($A41-$A$23)*($A41-$A$33)*($A41-$A$43)*($A41-$A$53)*($A41-$A$63)/(($A$13-$A$3)*($A$13-$A$23)*($A$13-$A$33)*($A$13-$A$43)*($A$13-$A$53)*($A$13-$A$63))</f>
        <v>2.4076800000000013E-2</v>
      </c>
      <c r="J41" s="20">
        <f>($A41-$A$3)*($A41-$A$13)*($A41-$A$33)*($A41-$A$43)*($A41-$A$53)*($A41-$A$63)/(($A$23-$A$3)*($A$23-$A$13)*($A$23-$A$33)*($A$23-$A$43)*($A$23-$A$53)*($A$23-$A$63))</f>
        <v>-9.3632000000000062E-2</v>
      </c>
      <c r="K41" s="20">
        <f t="shared" si="8"/>
        <v>0.28089600000000026</v>
      </c>
      <c r="L41" s="20">
        <f t="shared" si="9"/>
        <v>0.84268799999999988</v>
      </c>
      <c r="M41" s="20">
        <f t="shared" si="10"/>
        <v>-5.6179200000000033E-2</v>
      </c>
      <c r="N41" s="21">
        <f t="shared" si="11"/>
        <v>5.1072000000000036E-3</v>
      </c>
      <c r="O41" s="1">
        <f t="shared" si="12"/>
        <v>1.2137727999999994</v>
      </c>
    </row>
    <row r="42" spans="1:15" x14ac:dyDescent="0.15">
      <c r="A42" s="1">
        <v>3.9</v>
      </c>
      <c r="B42" s="1"/>
      <c r="C42" s="1">
        <f t="shared" si="19"/>
        <v>1.7999999999999998</v>
      </c>
      <c r="D42" s="19">
        <f t="shared" si="16"/>
        <v>-4.5000000000000033E-2</v>
      </c>
      <c r="E42" s="20">
        <f t="shared" si="17"/>
        <v>0.19000000000000017</v>
      </c>
      <c r="F42" s="21">
        <f t="shared" si="18"/>
        <v>0.85499999999999987</v>
      </c>
      <c r="G42" s="1">
        <f t="shared" si="14"/>
        <v>1.5299999999999996</v>
      </c>
      <c r="H42" s="19">
        <f t="shared" si="5"/>
        <v>-1.5910125000000016E-3</v>
      </c>
      <c r="I42" s="20">
        <f t="shared" si="6"/>
        <v>1.2837825000000013E-2</v>
      </c>
      <c r="J42" s="20">
        <f>($A42-$A$3)*($A42-$A$13)*($A42-$A$33)*($A42-$A$43)*($A42-$A$53)*($A42-$A$63)/(($A$23-$A$3)*($A$23-$A$13)*($A$23-$A$33)*($A$23-$A$43)*($A$23-$A$53)*($A$23-$A$63))</f>
        <v>-4.8986437500000042E-2</v>
      </c>
      <c r="K42" s="20">
        <f t="shared" si="8"/>
        <v>0.13788775000000011</v>
      </c>
      <c r="L42" s="20">
        <f t="shared" si="9"/>
        <v>0.93074231249999995</v>
      </c>
      <c r="M42" s="20">
        <f t="shared" si="10"/>
        <v>-3.3845175000000026E-2</v>
      </c>
      <c r="N42" s="21">
        <f t="shared" si="11"/>
        <v>2.9547375000000026E-3</v>
      </c>
      <c r="O42" s="1">
        <f t="shared" si="12"/>
        <v>1.5986657624999996</v>
      </c>
    </row>
    <row r="43" spans="1:15" x14ac:dyDescent="0.15">
      <c r="A43" s="1">
        <v>4</v>
      </c>
      <c r="B43" s="29">
        <v>2</v>
      </c>
      <c r="C43" s="1">
        <f>$B$43+(($B$53-$B$43)/($A$53-$A$43))*($A43-$A$43)</f>
        <v>2</v>
      </c>
      <c r="D43" s="19">
        <f>($A43-$A$53)*($A43-$A$63)/(($A$43-$A$53)*($A$43-$A$63))</f>
        <v>1</v>
      </c>
      <c r="E43" s="20">
        <f>($A43-$A$43)*($A43-$A$63)/(($A$53-$A$43)*($A$53-$A$63))</f>
        <v>0</v>
      </c>
      <c r="F43" s="21">
        <f>($A43-$A$43)*($A43-$A$53)/(($A$63-$A$43)*($A$63-$A$53))</f>
        <v>0</v>
      </c>
      <c r="G43" s="1">
        <f>$B$43*$D43+$B$53*$E43+$B$63*$F43</f>
        <v>2</v>
      </c>
      <c r="H43" s="19">
        <f t="shared" si="5"/>
        <v>0</v>
      </c>
      <c r="I43" s="20">
        <f t="shared" si="6"/>
        <v>0</v>
      </c>
      <c r="J43" s="20">
        <f t="shared" ref="J43:J63" si="20">($A43-$A$3)*($A43-$A$13)*($A43-$A$33)*($A43-$A$43)*($A43-$A$53)*($A43-$A$63)/(($A$23-$A$3)*($A$23-$A$13)*($A$23-$A$33)*($A$23-$A$43)*($A$23-$A$53)*($A$23-$A$63))</f>
        <v>0</v>
      </c>
      <c r="K43" s="20">
        <f t="shared" si="8"/>
        <v>0</v>
      </c>
      <c r="L43" s="20">
        <f t="shared" si="9"/>
        <v>1</v>
      </c>
      <c r="M43" s="20">
        <f t="shared" si="10"/>
        <v>0</v>
      </c>
      <c r="N43" s="21">
        <f t="shared" si="11"/>
        <v>0</v>
      </c>
      <c r="O43" s="1">
        <f>$B$3*$H43+$B$13*$I43+$B$23*$J43+$B$33*$K43+$B$43*$L43+$B$53*$M43+$B$63*$N43</f>
        <v>2</v>
      </c>
    </row>
    <row r="44" spans="1:15" x14ac:dyDescent="0.15">
      <c r="A44" s="1">
        <v>4.0999999999999996</v>
      </c>
      <c r="B44" s="1"/>
      <c r="C44" s="1">
        <f t="shared" ref="C44:C52" si="21">$B$43+(($B$53-$B$43)/($A$53-$A$43))*($A44-$A$43)</f>
        <v>2.1999999999999993</v>
      </c>
      <c r="D44" s="19">
        <f t="shared" ref="D44:D63" si="22">($A44-$A$53)*($A44-$A$63)/(($A$43-$A$53)*($A$43-$A$63))</f>
        <v>0.85500000000000054</v>
      </c>
      <c r="E44" s="20">
        <f t="shared" ref="E44:E63" si="23">($A44-$A$43)*($A44-$A$63)/(($A$53-$A$43)*($A$53-$A$63))</f>
        <v>0.18999999999999936</v>
      </c>
      <c r="F44" s="21">
        <f t="shared" ref="F44:F63" si="24">($A44-$A$43)*($A44-$A$53)/(($A$63-$A$43)*($A$63-$A$53))</f>
        <v>-4.499999999999986E-2</v>
      </c>
      <c r="G44" s="1">
        <f t="shared" ref="G44:G63" si="25">$B$43*$D44+$B$53*$E44+$B$63*$F44</f>
        <v>2.3799999999999986</v>
      </c>
      <c r="H44" s="19">
        <f t="shared" si="5"/>
        <v>1.7007374999999938E-3</v>
      </c>
      <c r="I44" s="20">
        <f t="shared" si="6"/>
        <v>-1.3496174999999951E-2</v>
      </c>
      <c r="J44" s="20">
        <f t="shared" si="20"/>
        <v>4.9807312499999833E-2</v>
      </c>
      <c r="K44" s="20">
        <f t="shared" si="8"/>
        <v>-0.12678224999999957</v>
      </c>
      <c r="L44" s="20">
        <f t="shared" si="9"/>
        <v>1.0459535624999998</v>
      </c>
      <c r="M44" s="20">
        <f t="shared" si="10"/>
        <v>4.6486824999999808E-2</v>
      </c>
      <c r="N44" s="21">
        <f t="shared" si="11"/>
        <v>-3.6700124999999861E-3</v>
      </c>
      <c r="O44" s="1">
        <f t="shared" si="12"/>
        <v>2.4039635124999985</v>
      </c>
    </row>
    <row r="45" spans="1:15" x14ac:dyDescent="0.15">
      <c r="A45" s="1">
        <v>4.2</v>
      </c>
      <c r="B45" s="1"/>
      <c r="C45" s="1">
        <f t="shared" si="21"/>
        <v>2.4000000000000004</v>
      </c>
      <c r="D45" s="19">
        <f t="shared" si="22"/>
        <v>0.71999999999999975</v>
      </c>
      <c r="E45" s="20">
        <f t="shared" si="23"/>
        <v>0.36000000000000026</v>
      </c>
      <c r="F45" s="21">
        <f t="shared" si="24"/>
        <v>-8.0000000000000057E-2</v>
      </c>
      <c r="G45" s="1">
        <f t="shared" si="25"/>
        <v>2.7200000000000006</v>
      </c>
      <c r="H45" s="19">
        <f t="shared" si="5"/>
        <v>3.3792000000000032E-3</v>
      </c>
      <c r="I45" s="20">
        <f t="shared" si="6"/>
        <v>-2.6611200000000022E-2</v>
      </c>
      <c r="J45" s="20">
        <f t="shared" si="20"/>
        <v>9.6768000000000076E-2</v>
      </c>
      <c r="K45" s="20">
        <f t="shared" si="8"/>
        <v>-0.23654400000000017</v>
      </c>
      <c r="L45" s="20">
        <f t="shared" si="9"/>
        <v>1.0644480000000001</v>
      </c>
      <c r="M45" s="20">
        <f t="shared" si="10"/>
        <v>0.10644480000000013</v>
      </c>
      <c r="N45" s="21">
        <f t="shared" si="11"/>
        <v>-7.8848000000000095E-3</v>
      </c>
      <c r="O45" s="1">
        <f t="shared" si="12"/>
        <v>2.7963008000000009</v>
      </c>
    </row>
    <row r="46" spans="1:15" x14ac:dyDescent="0.15">
      <c r="A46" s="1">
        <v>4.3</v>
      </c>
      <c r="B46" s="1"/>
      <c r="C46" s="1">
        <f t="shared" si="21"/>
        <v>2.5999999999999996</v>
      </c>
      <c r="D46" s="19">
        <f t="shared" si="22"/>
        <v>0.5950000000000002</v>
      </c>
      <c r="E46" s="20">
        <f t="shared" si="23"/>
        <v>0.50999999999999979</v>
      </c>
      <c r="F46" s="21">
        <f t="shared" si="24"/>
        <v>-0.10499999999999997</v>
      </c>
      <c r="G46" s="1">
        <f t="shared" si="25"/>
        <v>3.0199999999999996</v>
      </c>
      <c r="H46" s="19">
        <f t="shared" si="5"/>
        <v>4.8923874999999978E-3</v>
      </c>
      <c r="I46" s="20">
        <f t="shared" si="6"/>
        <v>-3.8249574999999987E-2</v>
      </c>
      <c r="J46" s="20">
        <f t="shared" si="20"/>
        <v>0.13719956249999993</v>
      </c>
      <c r="K46" s="20">
        <f t="shared" si="8"/>
        <v>-0.32365024999999986</v>
      </c>
      <c r="L46" s="20">
        <f t="shared" si="9"/>
        <v>1.0518633125000001</v>
      </c>
      <c r="M46" s="20">
        <f t="shared" si="10"/>
        <v>0.18031942499999987</v>
      </c>
      <c r="N46" s="21">
        <f t="shared" si="11"/>
        <v>-1.2374862499999991E-2</v>
      </c>
      <c r="O46" s="1">
        <f t="shared" si="12"/>
        <v>3.1626973624999994</v>
      </c>
    </row>
    <row r="47" spans="1:15" x14ac:dyDescent="0.15">
      <c r="A47" s="1">
        <v>4.4000000000000004</v>
      </c>
      <c r="B47" s="1"/>
      <c r="C47" s="1">
        <f t="shared" si="21"/>
        <v>2.8000000000000007</v>
      </c>
      <c r="D47" s="19">
        <f t="shared" si="22"/>
        <v>0.47999999999999959</v>
      </c>
      <c r="E47" s="20">
        <f t="shared" si="23"/>
        <v>0.64000000000000046</v>
      </c>
      <c r="F47" s="21">
        <f t="shared" si="24"/>
        <v>-0.12000000000000004</v>
      </c>
      <c r="G47" s="1">
        <f t="shared" si="25"/>
        <v>3.2800000000000007</v>
      </c>
      <c r="H47" s="19">
        <f t="shared" si="5"/>
        <v>6.0928000000000032E-3</v>
      </c>
      <c r="I47" s="20">
        <f t="shared" si="6"/>
        <v>-4.7308800000000026E-2</v>
      </c>
      <c r="J47" s="20">
        <f t="shared" si="20"/>
        <v>0.16755200000000012</v>
      </c>
      <c r="K47" s="20">
        <f t="shared" si="8"/>
        <v>-0.38297600000000015</v>
      </c>
      <c r="L47" s="20">
        <f t="shared" si="9"/>
        <v>1.0053119999999998</v>
      </c>
      <c r="M47" s="20">
        <f t="shared" si="10"/>
        <v>0.2680832000000003</v>
      </c>
      <c r="N47" s="21">
        <f t="shared" si="11"/>
        <v>-1.6755200000000015E-2</v>
      </c>
      <c r="O47" s="1">
        <f t="shared" si="12"/>
        <v>3.4892032000000013</v>
      </c>
    </row>
    <row r="48" spans="1:15" x14ac:dyDescent="0.15">
      <c r="A48" s="1">
        <v>4.5</v>
      </c>
      <c r="B48" s="1"/>
      <c r="C48" s="1">
        <f t="shared" si="21"/>
        <v>3</v>
      </c>
      <c r="D48" s="19">
        <f t="shared" si="22"/>
        <v>0.375</v>
      </c>
      <c r="E48" s="20">
        <f t="shared" si="23"/>
        <v>0.75</v>
      </c>
      <c r="F48" s="21">
        <f t="shared" si="24"/>
        <v>-0.125</v>
      </c>
      <c r="G48" s="1">
        <f t="shared" si="25"/>
        <v>3.5</v>
      </c>
      <c r="H48" s="19">
        <f>($A48-$A$13)*($A48-$A$23)*($A48-$A$33)*($A48-$A$43)*($A48-$A$53)*($A48-$A$63)/(($A$3-$A$13)*($A$3-$A$23)*($A$3-$A$33)*($A$3-$A$43)*($A$3-$A$53)*($A$3-$A$63))</f>
        <v>6.8359375E-3</v>
      </c>
      <c r="I48" s="20">
        <f t="shared" si="6"/>
        <v>-5.2734375E-2</v>
      </c>
      <c r="J48" s="20">
        <f t="shared" si="20"/>
        <v>0.1845703125</v>
      </c>
      <c r="K48" s="20">
        <f t="shared" si="8"/>
        <v>-0.41015625</v>
      </c>
      <c r="L48" s="20">
        <f t="shared" si="9"/>
        <v>0.9228515625</v>
      </c>
      <c r="M48" s="20">
        <f t="shared" si="10"/>
        <v>0.369140625</v>
      </c>
      <c r="N48" s="21">
        <f t="shared" si="11"/>
        <v>-2.05078125E-2</v>
      </c>
      <c r="O48" s="1">
        <f t="shared" si="12"/>
        <v>3.7626953125</v>
      </c>
    </row>
    <row r="49" spans="1:15" x14ac:dyDescent="0.15">
      <c r="A49" s="1">
        <v>4.5999999999999996</v>
      </c>
      <c r="B49" s="1"/>
      <c r="C49" s="1">
        <f t="shared" si="21"/>
        <v>3.1999999999999993</v>
      </c>
      <c r="D49" s="19">
        <f t="shared" si="22"/>
        <v>0.2800000000000003</v>
      </c>
      <c r="E49" s="20">
        <f t="shared" si="23"/>
        <v>0.83999999999999975</v>
      </c>
      <c r="F49" s="21">
        <f t="shared" si="24"/>
        <v>-0.12000000000000004</v>
      </c>
      <c r="G49" s="1">
        <f t="shared" si="25"/>
        <v>3.6799999999999993</v>
      </c>
      <c r="H49" s="19">
        <f t="shared" si="5"/>
        <v>6.9888000000000016E-3</v>
      </c>
      <c r="I49" s="20">
        <f t="shared" si="6"/>
        <v>-5.3580800000000005E-2</v>
      </c>
      <c r="J49" s="20">
        <f t="shared" si="20"/>
        <v>0.18547200000000005</v>
      </c>
      <c r="K49" s="20">
        <f t="shared" si="8"/>
        <v>-0.40185600000000016</v>
      </c>
      <c r="L49" s="20">
        <f t="shared" si="9"/>
        <v>0.80371200000000054</v>
      </c>
      <c r="M49" s="20">
        <f t="shared" si="10"/>
        <v>0.48222719999999969</v>
      </c>
      <c r="N49" s="21">
        <f t="shared" si="11"/>
        <v>-2.29632E-2</v>
      </c>
      <c r="O49" s="1">
        <f t="shared" si="12"/>
        <v>3.9713792000000003</v>
      </c>
    </row>
    <row r="50" spans="1:15" x14ac:dyDescent="0.15">
      <c r="A50" s="1">
        <v>4.7</v>
      </c>
      <c r="B50" s="1"/>
      <c r="C50" s="1">
        <f t="shared" si="21"/>
        <v>3.4000000000000004</v>
      </c>
      <c r="D50" s="19">
        <f t="shared" si="22"/>
        <v>0.19499999999999987</v>
      </c>
      <c r="E50" s="20">
        <f t="shared" si="23"/>
        <v>0.91000000000000014</v>
      </c>
      <c r="F50" s="21">
        <f t="shared" si="24"/>
        <v>-0.10499999999999997</v>
      </c>
      <c r="G50" s="1">
        <f t="shared" si="25"/>
        <v>3.8200000000000003</v>
      </c>
      <c r="H50" s="19">
        <f t="shared" si="5"/>
        <v>6.4393874999999984E-3</v>
      </c>
      <c r="I50" s="20">
        <f t="shared" si="6"/>
        <v>-4.9078574999999985E-2</v>
      </c>
      <c r="J50" s="20">
        <f t="shared" si="20"/>
        <v>0.16813956249999992</v>
      </c>
      <c r="K50" s="20">
        <f t="shared" si="8"/>
        <v>-0.35606024999999986</v>
      </c>
      <c r="L50" s="20">
        <f t="shared" si="9"/>
        <v>0.6485383124999996</v>
      </c>
      <c r="M50" s="20">
        <f t="shared" si="10"/>
        <v>0.6053024250000002</v>
      </c>
      <c r="N50" s="21">
        <f t="shared" si="11"/>
        <v>-2.3280862499999996E-2</v>
      </c>
      <c r="O50" s="1">
        <f t="shared" si="12"/>
        <v>4.1053293624999991</v>
      </c>
    </row>
    <row r="51" spans="1:15" x14ac:dyDescent="0.15">
      <c r="A51" s="1">
        <v>4.8</v>
      </c>
      <c r="B51" s="1"/>
      <c r="C51" s="1">
        <f t="shared" si="21"/>
        <v>3.5999999999999996</v>
      </c>
      <c r="D51" s="19">
        <f t="shared" si="22"/>
        <v>0.12000000000000012</v>
      </c>
      <c r="E51" s="20">
        <f t="shared" si="23"/>
        <v>0.96</v>
      </c>
      <c r="F51" s="21">
        <f t="shared" si="24"/>
        <v>-8.0000000000000057E-2</v>
      </c>
      <c r="G51" s="1">
        <f t="shared" si="25"/>
        <v>3.92</v>
      </c>
      <c r="H51" s="19">
        <f t="shared" si="5"/>
        <v>5.1072000000000036E-3</v>
      </c>
      <c r="I51" s="20">
        <f t="shared" si="6"/>
        <v>-3.8707200000000032E-2</v>
      </c>
      <c r="J51" s="20">
        <f t="shared" si="20"/>
        <v>0.13132800000000008</v>
      </c>
      <c r="K51" s="20">
        <f t="shared" si="8"/>
        <v>-0.27238400000000018</v>
      </c>
      <c r="L51" s="20">
        <f t="shared" si="9"/>
        <v>0.45964800000000045</v>
      </c>
      <c r="M51" s="20">
        <f t="shared" si="10"/>
        <v>0.73543679999999978</v>
      </c>
      <c r="N51" s="21">
        <f t="shared" si="11"/>
        <v>-2.0428800000000011E-2</v>
      </c>
      <c r="O51" s="1">
        <f t="shared" si="12"/>
        <v>4.1570688000000002</v>
      </c>
    </row>
    <row r="52" spans="1:15" x14ac:dyDescent="0.15">
      <c r="A52" s="1">
        <v>4.9000000000000004</v>
      </c>
      <c r="B52" s="1"/>
      <c r="C52" s="1">
        <f t="shared" si="21"/>
        <v>3.8000000000000007</v>
      </c>
      <c r="D52" s="19">
        <f t="shared" si="22"/>
        <v>5.4999999999999785E-2</v>
      </c>
      <c r="E52" s="20">
        <f t="shared" si="23"/>
        <v>0.9900000000000001</v>
      </c>
      <c r="F52" s="21">
        <f t="shared" si="24"/>
        <v>-4.499999999999986E-2</v>
      </c>
      <c r="G52" s="1">
        <f t="shared" si="25"/>
        <v>3.9800000000000004</v>
      </c>
      <c r="H52" s="19">
        <f t="shared" si="5"/>
        <v>2.9547374999999909E-3</v>
      </c>
      <c r="I52" s="20">
        <f t="shared" si="6"/>
        <v>-2.2274174999999931E-2</v>
      </c>
      <c r="J52" s="20">
        <f t="shared" si="20"/>
        <v>7.4887312499999761E-2</v>
      </c>
      <c r="K52" s="20">
        <f>($A52-$A$3)*($A52-$A$13)*($A52-$A$23)*($A52-$A$43)*($A52-$A$53)*($A52-$A$63)/(($A$33-$A$3)*($A$33-$A$13)*($A$33-$A$23)*($A$33-$A$43)*($A$33-$A$53)*($A$33-$A$63))</f>
        <v>-0.15240224999999952</v>
      </c>
      <c r="L52" s="20">
        <f t="shared" si="9"/>
        <v>0.24130356249999918</v>
      </c>
      <c r="M52" s="20">
        <f>($A52-$A$3)*($A52-$A$13)*($A52-$A$23)*($A52-$A$33)*($A52-$A$43)*($A52-$A$63)/(($A$53-$A$3)*($A$53-$A$13)*($A$53-$A$23)*($A$53-$A$33)*($A$53-$A$43)*($A$53-$A$63))</f>
        <v>0.86869282500000056</v>
      </c>
      <c r="N52" s="21">
        <f t="shared" si="11"/>
        <v>-1.3162012499999966E-2</v>
      </c>
      <c r="O52" s="1">
        <f t="shared" si="12"/>
        <v>4.1221875125</v>
      </c>
    </row>
    <row r="53" spans="1:15" x14ac:dyDescent="0.15">
      <c r="A53" s="1">
        <v>5</v>
      </c>
      <c r="B53" s="29">
        <v>4</v>
      </c>
      <c r="C53" s="1">
        <f>$B$53+(($B$63-$B$53)/($A$63-$A$53))*($A53-$A$53)</f>
        <v>4</v>
      </c>
      <c r="D53" s="19">
        <f t="shared" si="22"/>
        <v>0</v>
      </c>
      <c r="E53" s="20">
        <f t="shared" si="23"/>
        <v>1</v>
      </c>
      <c r="F53" s="21">
        <f t="shared" si="24"/>
        <v>0</v>
      </c>
      <c r="G53" s="1">
        <f t="shared" si="25"/>
        <v>4</v>
      </c>
      <c r="H53" s="19">
        <f t="shared" si="5"/>
        <v>0</v>
      </c>
      <c r="I53" s="20">
        <f t="shared" si="6"/>
        <v>0</v>
      </c>
      <c r="J53" s="20">
        <f t="shared" si="20"/>
        <v>0</v>
      </c>
      <c r="K53" s="20">
        <f t="shared" si="8"/>
        <v>0</v>
      </c>
      <c r="L53" s="20">
        <f t="shared" si="9"/>
        <v>0</v>
      </c>
      <c r="M53" s="20">
        <f t="shared" si="10"/>
        <v>1</v>
      </c>
      <c r="N53" s="21">
        <f t="shared" si="11"/>
        <v>0</v>
      </c>
      <c r="O53" s="1">
        <f t="shared" si="12"/>
        <v>4</v>
      </c>
    </row>
    <row r="54" spans="1:15" x14ac:dyDescent="0.15">
      <c r="A54" s="1">
        <v>5.0999999999999996</v>
      </c>
      <c r="B54" s="1"/>
      <c r="C54" s="1">
        <f t="shared" ref="C54:C62" si="26">$B$53+(($B$63-$B$53)/($A$63-$A$53))*($A54-$A$53)</f>
        <v>3.8000000000000007</v>
      </c>
      <c r="D54" s="19">
        <f t="shared" si="22"/>
        <v>-4.499999999999986E-2</v>
      </c>
      <c r="E54" s="20">
        <f t="shared" si="23"/>
        <v>0.9900000000000001</v>
      </c>
      <c r="F54" s="21">
        <f t="shared" si="24"/>
        <v>5.4999999999999785E-2</v>
      </c>
      <c r="G54" s="1">
        <f t="shared" si="25"/>
        <v>3.98</v>
      </c>
      <c r="H54" s="19">
        <f t="shared" si="5"/>
        <v>-3.6700124999999861E-3</v>
      </c>
      <c r="I54" s="20">
        <f t="shared" si="6"/>
        <v>2.7390824999999893E-2</v>
      </c>
      <c r="J54" s="20">
        <f t="shared" si="20"/>
        <v>-9.0566437499999652E-2</v>
      </c>
      <c r="K54" s="20">
        <f t="shared" si="8"/>
        <v>0.17825774999999933</v>
      </c>
      <c r="L54" s="20">
        <f t="shared" si="9"/>
        <v>-0.25523268749999911</v>
      </c>
      <c r="M54" s="20">
        <f t="shared" si="10"/>
        <v>1.1230238249999998</v>
      </c>
      <c r="N54" s="21">
        <f t="shared" si="11"/>
        <v>2.0796737499999912E-2</v>
      </c>
      <c r="O54" s="1">
        <f t="shared" si="12"/>
        <v>3.7942417625000018</v>
      </c>
    </row>
    <row r="55" spans="1:15" x14ac:dyDescent="0.15">
      <c r="A55" s="1">
        <v>5.2</v>
      </c>
      <c r="B55" s="1"/>
      <c r="C55" s="1">
        <f t="shared" si="26"/>
        <v>3.5999999999999996</v>
      </c>
      <c r="D55" s="19">
        <f t="shared" si="22"/>
        <v>-8.0000000000000057E-2</v>
      </c>
      <c r="E55" s="20">
        <f t="shared" si="23"/>
        <v>0.96</v>
      </c>
      <c r="F55" s="21">
        <f t="shared" si="24"/>
        <v>0.12000000000000012</v>
      </c>
      <c r="G55" s="1">
        <f t="shared" si="25"/>
        <v>3.92</v>
      </c>
      <c r="H55" s="19">
        <f t="shared" si="5"/>
        <v>-7.8848000000000095E-3</v>
      </c>
      <c r="I55" s="20">
        <f>($A55-$A$3)*($A55-$A$23)*($A55-$A$33)*($A55-$A$43)*($A55-$A$53)*($A55-$A$63)/(($A$13-$A$3)*($A$13-$A$23)*($A$13-$A$33)*($A$13-$A$43)*($A$13-$A$53)*($A$13-$A$63))</f>
        <v>5.8572800000000064E-2</v>
      </c>
      <c r="J55" s="20">
        <f>($A55-$A$3)*($A55-$A$13)*($A55-$A$33)*($A55-$A$43)*($A55-$A$53)*($A55-$A$63)/(($A$23-$A$3)*($A$23-$A$13)*($A$23-$A$33)*($A$23-$A$43)*($A$23-$A$53)*($A$23-$A$63))</f>
        <v>-0.19219200000000017</v>
      </c>
      <c r="K55" s="20">
        <f t="shared" si="8"/>
        <v>0.3727360000000004</v>
      </c>
      <c r="L55" s="20">
        <f t="shared" si="9"/>
        <v>-0.51251200000000052</v>
      </c>
      <c r="M55" s="20">
        <f t="shared" si="10"/>
        <v>1.2300288000000004</v>
      </c>
      <c r="N55" s="21">
        <f t="shared" si="11"/>
        <v>5.1251200000000066E-2</v>
      </c>
      <c r="O55" s="1">
        <f t="shared" si="12"/>
        <v>3.5138048000000004</v>
      </c>
    </row>
    <row r="56" spans="1:15" x14ac:dyDescent="0.15">
      <c r="A56" s="1">
        <v>5.3</v>
      </c>
      <c r="B56" s="1"/>
      <c r="C56" s="1">
        <f t="shared" si="26"/>
        <v>3.4000000000000004</v>
      </c>
      <c r="D56" s="19">
        <f t="shared" si="22"/>
        <v>-0.10499999999999997</v>
      </c>
      <c r="E56" s="20">
        <f t="shared" si="23"/>
        <v>0.91000000000000014</v>
      </c>
      <c r="F56" s="21">
        <f t="shared" si="24"/>
        <v>0.19499999999999987</v>
      </c>
      <c r="G56" s="1">
        <f t="shared" si="25"/>
        <v>3.8200000000000003</v>
      </c>
      <c r="H56" s="19">
        <f t="shared" si="5"/>
        <v>-1.2374862499999991E-2</v>
      </c>
      <c r="I56" s="20">
        <f t="shared" si="6"/>
        <v>9.1516424999999957E-2</v>
      </c>
      <c r="J56" s="20">
        <f t="shared" si="20"/>
        <v>-0.29812168749999984</v>
      </c>
      <c r="K56" s="20">
        <f t="shared" si="8"/>
        <v>0.57031974999999979</v>
      </c>
      <c r="L56" s="20">
        <f t="shared" si="9"/>
        <v>-0.75677043749999962</v>
      </c>
      <c r="M56" s="20">
        <f t="shared" si="10"/>
        <v>1.311735425</v>
      </c>
      <c r="N56" s="21">
        <f t="shared" si="11"/>
        <v>9.3695387499999921E-2</v>
      </c>
      <c r="O56" s="1">
        <f t="shared" si="12"/>
        <v>3.173512112500001</v>
      </c>
    </row>
    <row r="57" spans="1:15" x14ac:dyDescent="0.15">
      <c r="A57" s="1">
        <v>5.4</v>
      </c>
      <c r="B57" s="1"/>
      <c r="C57" s="1">
        <f t="shared" si="26"/>
        <v>3.1999999999999993</v>
      </c>
      <c r="D57" s="19">
        <f t="shared" si="22"/>
        <v>-0.12000000000000004</v>
      </c>
      <c r="E57" s="20">
        <f t="shared" si="23"/>
        <v>0.83999999999999975</v>
      </c>
      <c r="F57" s="21">
        <f t="shared" si="24"/>
        <v>0.2800000000000003</v>
      </c>
      <c r="G57" s="1">
        <f t="shared" si="25"/>
        <v>3.6799999999999993</v>
      </c>
      <c r="H57" s="19">
        <f t="shared" si="5"/>
        <v>-1.6755200000000015E-2</v>
      </c>
      <c r="I57" s="20">
        <f t="shared" si="6"/>
        <v>0.12337920000000011</v>
      </c>
      <c r="J57" s="20">
        <f t="shared" si="20"/>
        <v>-0.39916800000000036</v>
      </c>
      <c r="K57" s="20">
        <f t="shared" si="8"/>
        <v>0.75398400000000054</v>
      </c>
      <c r="L57" s="20">
        <f t="shared" si="9"/>
        <v>-0.9694080000000006</v>
      </c>
      <c r="M57" s="20">
        <f t="shared" si="10"/>
        <v>1.3571712</v>
      </c>
      <c r="N57" s="21">
        <f t="shared" si="11"/>
        <v>0.1507968000000002</v>
      </c>
      <c r="O57" s="1">
        <f t="shared" si="12"/>
        <v>2.7949311999999984</v>
      </c>
    </row>
    <row r="58" spans="1:15" x14ac:dyDescent="0.15">
      <c r="A58" s="1">
        <v>5.5</v>
      </c>
      <c r="B58" s="1"/>
      <c r="C58" s="1">
        <f t="shared" si="26"/>
        <v>3</v>
      </c>
      <c r="D58" s="19">
        <f t="shared" si="22"/>
        <v>-0.125</v>
      </c>
      <c r="E58" s="20">
        <f t="shared" si="23"/>
        <v>0.75</v>
      </c>
      <c r="F58" s="21">
        <f t="shared" si="24"/>
        <v>0.375</v>
      </c>
      <c r="G58" s="1">
        <f t="shared" si="25"/>
        <v>3.5</v>
      </c>
      <c r="H58" s="19">
        <f t="shared" si="5"/>
        <v>-2.05078125E-2</v>
      </c>
      <c r="I58" s="20">
        <f>($A58-$A$3)*($A58-$A$23)*($A58-$A$33)*($A58-$A$43)*($A58-$A$53)*($A58-$A$63)/(($A$13-$A$3)*($A$13-$A$23)*($A$13-$A$33)*($A$13-$A$43)*($A$13-$A$53)*($A$13-$A$63))</f>
        <v>0.150390625</v>
      </c>
      <c r="J58" s="20">
        <f t="shared" si="20"/>
        <v>-0.4833984375</v>
      </c>
      <c r="K58" s="20">
        <f t="shared" si="8"/>
        <v>0.90234375</v>
      </c>
      <c r="L58" s="20">
        <f t="shared" si="9"/>
        <v>-1.1279296875</v>
      </c>
      <c r="M58" s="20">
        <f t="shared" si="10"/>
        <v>1.353515625</v>
      </c>
      <c r="N58" s="21">
        <f t="shared" si="11"/>
        <v>0.2255859375</v>
      </c>
      <c r="O58" s="1">
        <f t="shared" si="12"/>
        <v>2.4072265625</v>
      </c>
    </row>
    <row r="59" spans="1:15" x14ac:dyDescent="0.15">
      <c r="A59" s="1">
        <v>5.6</v>
      </c>
      <c r="B59" s="1"/>
      <c r="C59" s="1">
        <f t="shared" si="26"/>
        <v>2.8000000000000007</v>
      </c>
      <c r="D59" s="19">
        <f t="shared" si="22"/>
        <v>-0.12000000000000004</v>
      </c>
      <c r="E59" s="20">
        <f t="shared" si="23"/>
        <v>0.64000000000000046</v>
      </c>
      <c r="F59" s="21">
        <f t="shared" si="24"/>
        <v>0.47999999999999959</v>
      </c>
      <c r="G59" s="1">
        <f t="shared" si="25"/>
        <v>3.2800000000000007</v>
      </c>
      <c r="H59" s="19">
        <f t="shared" si="5"/>
        <v>-2.29632E-2</v>
      </c>
      <c r="I59" s="20">
        <f t="shared" si="6"/>
        <v>0.16773119999999997</v>
      </c>
      <c r="J59" s="20">
        <f t="shared" si="20"/>
        <v>-0.53580799999999984</v>
      </c>
      <c r="K59" s="20">
        <f t="shared" si="8"/>
        <v>0.98918400000000006</v>
      </c>
      <c r="L59" s="20">
        <f t="shared" si="9"/>
        <v>-1.2055680000000002</v>
      </c>
      <c r="M59" s="20">
        <f t="shared" si="10"/>
        <v>1.2859392000000005</v>
      </c>
      <c r="N59" s="21">
        <f t="shared" si="11"/>
        <v>0.32148479999999963</v>
      </c>
      <c r="O59" s="1">
        <f>$B$3*$H59+$B$13*$I59+$B$23*$J59+$B$33*$K59+$B$43*$L59+$B$53*$M59+$B$63*$N59</f>
        <v>2.0480512000000015</v>
      </c>
    </row>
    <row r="60" spans="1:15" x14ac:dyDescent="0.15">
      <c r="A60" s="1">
        <v>5.7</v>
      </c>
      <c r="B60" s="1"/>
      <c r="C60" s="1">
        <f t="shared" si="26"/>
        <v>2.5999999999999996</v>
      </c>
      <c r="D60" s="19">
        <f t="shared" si="22"/>
        <v>-0.10499999999999997</v>
      </c>
      <c r="E60" s="20">
        <f t="shared" si="23"/>
        <v>0.50999999999999979</v>
      </c>
      <c r="F60" s="21">
        <f t="shared" si="24"/>
        <v>0.5950000000000002</v>
      </c>
      <c r="G60" s="1">
        <f t="shared" si="25"/>
        <v>3.0199999999999996</v>
      </c>
      <c r="H60" s="19">
        <f t="shared" si="5"/>
        <v>-2.3280862499999996E-2</v>
      </c>
      <c r="I60" s="20">
        <f t="shared" si="6"/>
        <v>0.169405425</v>
      </c>
      <c r="J60" s="20">
        <f t="shared" si="20"/>
        <v>-0.53797668749999994</v>
      </c>
      <c r="K60" s="20">
        <f t="shared" si="8"/>
        <v>0.98296974999999998</v>
      </c>
      <c r="L60" s="20">
        <f t="shared" si="9"/>
        <v>-1.1708904375</v>
      </c>
      <c r="M60" s="20">
        <f t="shared" si="10"/>
        <v>1.137436425</v>
      </c>
      <c r="N60" s="21">
        <f t="shared" si="11"/>
        <v>0.44233638750000026</v>
      </c>
      <c r="O60" s="1">
        <f t="shared" si="12"/>
        <v>1.7644771125000009</v>
      </c>
    </row>
    <row r="61" spans="1:15" x14ac:dyDescent="0.15">
      <c r="A61" s="1">
        <v>5.8</v>
      </c>
      <c r="B61" s="1"/>
      <c r="C61" s="1">
        <f t="shared" si="26"/>
        <v>2.4000000000000004</v>
      </c>
      <c r="D61" s="19">
        <f t="shared" si="22"/>
        <v>-8.0000000000000057E-2</v>
      </c>
      <c r="E61" s="20">
        <f t="shared" si="23"/>
        <v>0.36000000000000026</v>
      </c>
      <c r="F61" s="21">
        <f t="shared" si="24"/>
        <v>0.71999999999999975</v>
      </c>
      <c r="G61" s="1">
        <f t="shared" si="25"/>
        <v>2.7200000000000006</v>
      </c>
      <c r="H61" s="19">
        <f t="shared" si="5"/>
        <v>-2.0428800000000011E-2</v>
      </c>
      <c r="I61" s="20">
        <f t="shared" si="6"/>
        <v>0.1481088000000001</v>
      </c>
      <c r="J61" s="20">
        <f t="shared" si="20"/>
        <v>-0.46771200000000018</v>
      </c>
      <c r="K61" s="20">
        <f t="shared" si="8"/>
        <v>0.84633600000000042</v>
      </c>
      <c r="L61" s="20">
        <f t="shared" si="9"/>
        <v>-0.98739200000000071</v>
      </c>
      <c r="M61" s="20">
        <f t="shared" si="10"/>
        <v>0.88865280000000069</v>
      </c>
      <c r="N61" s="21">
        <f t="shared" si="11"/>
        <v>0.59243519999999972</v>
      </c>
      <c r="O61" s="1">
        <f t="shared" si="12"/>
        <v>1.6139648000000006</v>
      </c>
    </row>
    <row r="62" spans="1:15" x14ac:dyDescent="0.15">
      <c r="A62" s="1">
        <v>5.9</v>
      </c>
      <c r="B62" s="1"/>
      <c r="C62" s="1">
        <f t="shared" si="26"/>
        <v>2.1999999999999993</v>
      </c>
      <c r="D62" s="19">
        <f t="shared" si="22"/>
        <v>-4.499999999999986E-2</v>
      </c>
      <c r="E62" s="20">
        <f t="shared" si="23"/>
        <v>0.18999999999999936</v>
      </c>
      <c r="F62" s="21">
        <f t="shared" si="24"/>
        <v>0.85500000000000054</v>
      </c>
      <c r="G62" s="1">
        <f t="shared" si="25"/>
        <v>2.379999999999999</v>
      </c>
      <c r="H62" s="19">
        <f t="shared" si="5"/>
        <v>-1.3162012499999966E-2</v>
      </c>
      <c r="I62" s="20">
        <f t="shared" si="6"/>
        <v>9.5088824999999752E-2</v>
      </c>
      <c r="J62" s="20">
        <f t="shared" si="20"/>
        <v>-0.29867643749999917</v>
      </c>
      <c r="K62" s="20">
        <f t="shared" si="8"/>
        <v>0.5355577499999985</v>
      </c>
      <c r="L62" s="20">
        <f t="shared" si="9"/>
        <v>-0.61307268749999833</v>
      </c>
      <c r="M62" s="20">
        <f t="shared" si="10"/>
        <v>0.51770582499999851</v>
      </c>
      <c r="N62" s="21">
        <f>($A62-$A$3)*($A62-$A$13)*($A62-$A$23)*($A62-$A$33)*($A62-$A$43)*($A62-$A$53)/(($A$63-$A$3)*($A$63-$A$13)*($A$63-$A$23)*($A$63-$A$33)*($A$63-$A$43)*($A$63-$A$53))</f>
        <v>0.77655873750000071</v>
      </c>
      <c r="O62" s="1">
        <f t="shared" si="12"/>
        <v>1.6653717625000009</v>
      </c>
    </row>
    <row r="63" spans="1:15" ht="14.25" thickBot="1" x14ac:dyDescent="0.2">
      <c r="A63" s="22">
        <v>6</v>
      </c>
      <c r="B63" s="30">
        <v>2</v>
      </c>
      <c r="C63" s="22">
        <f>$B$63+(($B$73-$B$63)/($A$73-$A$63))*($A63-$A$63)</f>
        <v>2</v>
      </c>
      <c r="D63" s="23">
        <f t="shared" si="22"/>
        <v>0</v>
      </c>
      <c r="E63" s="24">
        <f t="shared" si="23"/>
        <v>0</v>
      </c>
      <c r="F63" s="25">
        <f t="shared" si="24"/>
        <v>1</v>
      </c>
      <c r="G63" s="22">
        <f t="shared" si="25"/>
        <v>2</v>
      </c>
      <c r="H63" s="23">
        <f t="shared" si="5"/>
        <v>0</v>
      </c>
      <c r="I63" s="24">
        <f t="shared" si="6"/>
        <v>0</v>
      </c>
      <c r="J63" s="24">
        <f t="shared" si="20"/>
        <v>0</v>
      </c>
      <c r="K63" s="24">
        <f t="shared" si="8"/>
        <v>0</v>
      </c>
      <c r="L63" s="24">
        <f t="shared" si="9"/>
        <v>0</v>
      </c>
      <c r="M63" s="24">
        <f t="shared" si="10"/>
        <v>0</v>
      </c>
      <c r="N63" s="25">
        <f t="shared" si="11"/>
        <v>1</v>
      </c>
      <c r="O63" s="22">
        <f t="shared" si="12"/>
        <v>2</v>
      </c>
    </row>
    <row r="64" spans="1:15" x14ac:dyDescent="0.15">
      <c r="C64" s="26"/>
    </row>
    <row r="65" spans="1:15" x14ac:dyDescent="0.15">
      <c r="A65" s="27" t="s">
        <v>14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</row>
    <row r="66" spans="1:15" x14ac:dyDescent="0.15">
      <c r="C66" s="26"/>
    </row>
    <row r="68" spans="1:15" x14ac:dyDescent="0.15">
      <c r="C68" s="26"/>
    </row>
    <row r="69" spans="1:15" x14ac:dyDescent="0.15">
      <c r="C69" s="26"/>
    </row>
    <row r="70" spans="1:15" x14ac:dyDescent="0.15">
      <c r="C70" s="26"/>
    </row>
    <row r="71" spans="1:15" x14ac:dyDescent="0.15">
      <c r="C71" s="26"/>
    </row>
    <row r="72" spans="1:15" x14ac:dyDescent="0.15">
      <c r="C72" s="26"/>
    </row>
    <row r="73" spans="1:15" x14ac:dyDescent="0.15">
      <c r="C73" s="26"/>
    </row>
    <row r="74" spans="1:15" x14ac:dyDescent="0.15">
      <c r="C74" s="26"/>
    </row>
    <row r="75" spans="1:15" x14ac:dyDescent="0.15">
      <c r="C75" s="26"/>
    </row>
    <row r="76" spans="1:15" x14ac:dyDescent="0.15">
      <c r="C76" s="26"/>
    </row>
    <row r="77" spans="1:15" x14ac:dyDescent="0.15">
      <c r="C77" s="26"/>
    </row>
    <row r="78" spans="1:15" x14ac:dyDescent="0.15">
      <c r="C78" s="26"/>
    </row>
    <row r="79" spans="1:15" x14ac:dyDescent="0.15">
      <c r="C79" s="26"/>
    </row>
    <row r="80" spans="1:15" x14ac:dyDescent="0.15">
      <c r="C80" s="26"/>
    </row>
    <row r="81" spans="3:3" x14ac:dyDescent="0.15">
      <c r="C81" s="26"/>
    </row>
    <row r="82" spans="3:3" x14ac:dyDescent="0.15">
      <c r="C82" s="26"/>
    </row>
    <row r="83" spans="3:3" x14ac:dyDescent="0.15">
      <c r="C83" s="26"/>
    </row>
  </sheetData>
  <mergeCells count="5">
    <mergeCell ref="A65:O65"/>
    <mergeCell ref="A1:A2"/>
    <mergeCell ref="B1:B2"/>
    <mergeCell ref="D1:F1"/>
    <mergeCell ref="H1:N1"/>
  </mergeCells>
  <phoneticPr fontId="1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workbookViewId="0">
      <selection activeCell="B3" activeCellId="6" sqref="B63 B53 B43 B33 B23 B13 B3"/>
    </sheetView>
  </sheetViews>
  <sheetFormatPr defaultRowHeight="13.5" x14ac:dyDescent="0.15"/>
  <cols>
    <col min="1" max="6" width="9" style="7"/>
    <col min="7" max="7" width="14" style="7" bestFit="1" customWidth="1"/>
    <col min="8" max="14" width="9" style="7"/>
    <col min="15" max="15" width="14" style="7" bestFit="1" customWidth="1"/>
    <col min="16" max="16384" width="9" style="7"/>
  </cols>
  <sheetData>
    <row r="1" spans="1:15" x14ac:dyDescent="0.15">
      <c r="A1" s="2" t="s">
        <v>0</v>
      </c>
      <c r="B1" s="2" t="s">
        <v>1</v>
      </c>
      <c r="C1" s="3" t="s">
        <v>17</v>
      </c>
      <c r="D1" s="4" t="s">
        <v>6</v>
      </c>
      <c r="E1" s="5"/>
      <c r="F1" s="6"/>
      <c r="G1" s="3" t="s">
        <v>2</v>
      </c>
      <c r="H1" s="4" t="s">
        <v>8</v>
      </c>
      <c r="I1" s="5"/>
      <c r="J1" s="5"/>
      <c r="K1" s="5"/>
      <c r="L1" s="5"/>
      <c r="M1" s="5"/>
      <c r="N1" s="6"/>
      <c r="O1" s="3" t="s">
        <v>13</v>
      </c>
    </row>
    <row r="2" spans="1:15" ht="14.25" thickBot="1" x14ac:dyDescent="0.2">
      <c r="A2" s="8"/>
      <c r="B2" s="8"/>
      <c r="C2" s="9"/>
      <c r="D2" s="10" t="s">
        <v>4</v>
      </c>
      <c r="E2" s="11" t="s">
        <v>3</v>
      </c>
      <c r="F2" s="12" t="s">
        <v>5</v>
      </c>
      <c r="G2" s="13" t="s">
        <v>7</v>
      </c>
      <c r="H2" s="10" t="s">
        <v>4</v>
      </c>
      <c r="I2" s="11" t="s">
        <v>3</v>
      </c>
      <c r="J2" s="11" t="s">
        <v>5</v>
      </c>
      <c r="K2" s="11" t="s">
        <v>9</v>
      </c>
      <c r="L2" s="11" t="s">
        <v>10</v>
      </c>
      <c r="M2" s="11" t="s">
        <v>11</v>
      </c>
      <c r="N2" s="12" t="s">
        <v>12</v>
      </c>
      <c r="O2" s="13" t="s">
        <v>7</v>
      </c>
    </row>
    <row r="3" spans="1:15" x14ac:dyDescent="0.15">
      <c r="A3" s="14">
        <v>0</v>
      </c>
      <c r="B3" s="28">
        <v>1</v>
      </c>
      <c r="C3" s="15">
        <f>$B$3+(($B$13-$B$3)/($A$13-$A$3))*($A3-$A$3)</f>
        <v>1</v>
      </c>
      <c r="D3" s="16">
        <f>($A3-$A$13)*($A3-$A$23)/(($A$3-$A$13)*($A$3-$A$23))</f>
        <v>1</v>
      </c>
      <c r="E3" s="17">
        <f>($A3-$A$3)*($A3-$A$23)/(($A$13-$A$3)*($A$13-$A$23))</f>
        <v>0</v>
      </c>
      <c r="F3" s="18">
        <f>($A3-$A$3)*($A3-$A$13)/(($A$23-$A$3)*($A$23-$A$13))</f>
        <v>0</v>
      </c>
      <c r="G3" s="14">
        <f t="shared" ref="G3:G22" si="0">$B$3*$D3+$B$13*$E3+$B$23*$F3</f>
        <v>1</v>
      </c>
      <c r="H3" s="16">
        <f>($A3-$A$13)*($A3-$A$23)*($A3-$A$33)*($A3-$A$43)*($A3-$A$53)*($A3-$A$63)/(($A$3-$A$13)*($A$3-$A$23)*($A$3-$A$33)*($A$3-$A$43)*($A$3-$A$53)*($A$3-$A$63))</f>
        <v>1</v>
      </c>
      <c r="I3" s="17">
        <f>($A3-$A$3)*($A3-$A$23)*($A3-$A$33)*($A3-$A$43)*($A3-$A$53)*($A3-$A$63)/(($A$13-$A$3)*($A$13-$A$23)*($A$13-$A$33)*($A$13-$A$43)*($A$13-$A$53)*($A$13-$A$63))</f>
        <v>0</v>
      </c>
      <c r="J3" s="17">
        <f>($A3-$A$3)*($A3-$A$13)*($A3-$A$33)*($A3-$A$43)*($A3-$A$53)*($A3-$A$63)/(($A$23-$A$3)*($A$23-$A$13)*($A$23-$A$33)*($A$23-$A$43)*($A$23-$A$53)*($A$23-$A$63))</f>
        <v>0</v>
      </c>
      <c r="K3" s="17">
        <f>($A3-$A$3)*($A3-$A$13)*($A3-$A$23)*($A3-$A$43)*($A3-$A$53)*($A3-$A$63)/(($A$33-$A$3)*($A$33-$A$13)*($A$33-$A$23)*($A$33-$A$43)*($A$33-$A$53)*($A$33-$A$63))</f>
        <v>0</v>
      </c>
      <c r="L3" s="17">
        <f>($A3-$A$3)*($A3-$A$13)*($A3-$A$23)*($A3-$A$33)*($A3-$A$53)*($A3-$A$63)/(($A$43-$A$3)*($A$43-$A$13)*($A$43-$A$23)*($A$43-$A$33)*($A$43-$A$53)*($A$43-$A$63))</f>
        <v>0</v>
      </c>
      <c r="M3" s="17">
        <f>($A3-$A$3)*($A3-$A$13)*($A3-$A$23)*($A3-$A$33)*($A3-$A$43)*($A3-$A$63)/(($A$53-$A$3)*($A$53-$A$13)*($A$53-$A$23)*($A$53-$A$33)*($A$53-$A$43)*($A$53-$A$63))</f>
        <v>0</v>
      </c>
      <c r="N3" s="18">
        <f>($A3-$A$3)*($A3-$A$13)*($A3-$A$23)*($A3-$A$33)*($A3-$A$43)*($A3-$A$53)/(($A$63-$A$3)*($A$63-$A$13)*($A$63-$A$23)*($A$63-$A$33)*($A$63-$A$43)*($A$63-$A$53))</f>
        <v>0</v>
      </c>
      <c r="O3" s="14">
        <f>$B$3*$H3+$B$13*$I3+$B$23*$J3+$B$33*$K3+$B$43*$L3+$B$53*$M3+$B$63*$N3</f>
        <v>1</v>
      </c>
    </row>
    <row r="4" spans="1:15" x14ac:dyDescent="0.15">
      <c r="A4" s="1">
        <v>0.1</v>
      </c>
      <c r="B4" s="1"/>
      <c r="C4" s="1">
        <f t="shared" ref="C4:C12" si="1">$B$3+(($B$13-$B$3)/($A$13-$A$3))*($A4-$A$3)</f>
        <v>1.2</v>
      </c>
      <c r="D4" s="19">
        <f t="shared" ref="D4:D22" si="2">($A4-$A$13)*($A4-$A$23)/(($A$3-$A$13)*($A$3-$A$23))</f>
        <v>0.85499999999999998</v>
      </c>
      <c r="E4" s="20">
        <f t="shared" ref="E4:E22" si="3">($A4-$A$3)*($A4-$A$23)/(($A$13-$A$3)*($A$13-$A$23))</f>
        <v>0.19</v>
      </c>
      <c r="F4" s="21">
        <f t="shared" ref="F4:F22" si="4">($A4-$A$3)*($A4-$A$13)/(($A$23-$A$3)*($A$23-$A$13))</f>
        <v>-4.5000000000000005E-2</v>
      </c>
      <c r="G4" s="1">
        <f t="shared" si="0"/>
        <v>1.2450000000000001</v>
      </c>
      <c r="H4" s="19">
        <f t="shared" ref="H4:H63" si="5">($A4-$A$13)*($A4-$A$23)*($A4-$A$33)*($A4-$A$43)*($A4-$A$53)*($A4-$A$63)/(($A$3-$A$13)*($A$3-$A$23)*($A$3-$A$33)*($A$3-$A$43)*($A$3-$A$53)*($A$3-$A$63))</f>
        <v>0.77655873750000004</v>
      </c>
      <c r="I4" s="20">
        <f t="shared" ref="I4:I63" si="6">($A4-$A$3)*($A4-$A$23)*($A4-$A$33)*($A4-$A$43)*($A4-$A$53)*($A4-$A$63)/(($A$13-$A$3)*($A$13-$A$23)*($A$13-$A$33)*($A$13-$A$43)*($A$13-$A$53)*($A$13-$A$63))</f>
        <v>0.51770582500000006</v>
      </c>
      <c r="J4" s="20">
        <f t="shared" ref="J4:J40" si="7">($A4-$A$3)*($A4-$A$13)*($A4-$A$33)*($A4-$A$43)*($A4-$A$53)*($A4-$A$63)/(($A$23-$A$3)*($A$23-$A$13)*($A$23-$A$33)*($A$23-$A$43)*($A$23-$A$53)*($A$23-$A$63))</f>
        <v>-0.6130726875000001</v>
      </c>
      <c r="K4" s="20">
        <f t="shared" ref="K4:K63" si="8">($A4-$A$3)*($A4-$A$13)*($A4-$A$23)*($A4-$A$43)*($A4-$A$53)*($A4-$A$63)/(($A$33-$A$3)*($A$33-$A$13)*($A$33-$A$23)*($A$33-$A$43)*($A$33-$A$53)*($A$33-$A$63))</f>
        <v>0.53555775000000017</v>
      </c>
      <c r="L4" s="20">
        <f t="shared" ref="L4:L63" si="9">($A4-$A$3)*($A4-$A$13)*($A4-$A$23)*($A4-$A$33)*($A4-$A$53)*($A4-$A$63)/(($A$43-$A$3)*($A$43-$A$13)*($A$43-$A$23)*($A$43-$A$33)*($A$43-$A$53)*($A$43-$A$63))</f>
        <v>-0.2986764375</v>
      </c>
      <c r="M4" s="20">
        <f t="shared" ref="M4:M63" si="10">($A4-$A$3)*($A4-$A$13)*($A4-$A$23)*($A4-$A$33)*($A4-$A$43)*($A4-$A$63)/(($A$53-$A$3)*($A$53-$A$13)*($A$53-$A$23)*($A$53-$A$33)*($A$53-$A$43)*($A$53-$A$63))</f>
        <v>9.5088825000000002E-2</v>
      </c>
      <c r="N4" s="21">
        <f t="shared" ref="N4:N63" si="11">($A4-$A$3)*($A4-$A$13)*($A4-$A$23)*($A4-$A$33)*($A4-$A$43)*($A4-$A$53)/(($A$63-$A$3)*($A$63-$A$13)*($A$63-$A$23)*($A$63-$A$33)*($A$63-$A$43)*($A$63-$A$53))</f>
        <v>-1.31620125E-2</v>
      </c>
      <c r="O4" s="1">
        <f t="shared" ref="O4:O63" si="12">$B$3*$H4+$B$13*$I4+$B$23*$J4+$B$33*$K4+$B$43*$L4+$B$53*$M4+$B$63*$N4</f>
        <v>-0.96328901250000054</v>
      </c>
    </row>
    <row r="5" spans="1:15" x14ac:dyDescent="0.15">
      <c r="A5" s="1">
        <v>0.2</v>
      </c>
      <c r="B5" s="1"/>
      <c r="C5" s="1">
        <f t="shared" si="1"/>
        <v>1.4</v>
      </c>
      <c r="D5" s="19">
        <f t="shared" si="2"/>
        <v>0.72000000000000008</v>
      </c>
      <c r="E5" s="20">
        <f t="shared" si="3"/>
        <v>0.36000000000000004</v>
      </c>
      <c r="F5" s="21">
        <f t="shared" si="4"/>
        <v>-8.0000000000000016E-2</v>
      </c>
      <c r="G5" s="1">
        <f t="shared" si="0"/>
        <v>1.4800000000000002</v>
      </c>
      <c r="H5" s="19">
        <f t="shared" si="5"/>
        <v>0.59243519999999994</v>
      </c>
      <c r="I5" s="20">
        <f t="shared" si="6"/>
        <v>0.88865279999999991</v>
      </c>
      <c r="J5" s="20">
        <f t="shared" si="7"/>
        <v>-0.98739200000000016</v>
      </c>
      <c r="K5" s="20">
        <f t="shared" si="8"/>
        <v>0.84633600000000009</v>
      </c>
      <c r="L5" s="20">
        <f t="shared" si="9"/>
        <v>-0.46771200000000007</v>
      </c>
      <c r="M5" s="20">
        <f t="shared" si="10"/>
        <v>0.14810880000000004</v>
      </c>
      <c r="N5" s="21">
        <f t="shared" si="11"/>
        <v>-2.0428800000000004E-2</v>
      </c>
      <c r="O5" s="1">
        <f t="shared" si="12"/>
        <v>-2.0104448000000006</v>
      </c>
    </row>
    <row r="6" spans="1:15" x14ac:dyDescent="0.15">
      <c r="A6" s="1">
        <v>0.3</v>
      </c>
      <c r="B6" s="1"/>
      <c r="C6" s="1">
        <f t="shared" si="1"/>
        <v>1.6</v>
      </c>
      <c r="D6" s="19">
        <f t="shared" si="2"/>
        <v>0.59499999999999997</v>
      </c>
      <c r="E6" s="20">
        <f t="shared" si="3"/>
        <v>0.51</v>
      </c>
      <c r="F6" s="21">
        <f t="shared" si="4"/>
        <v>-0.105</v>
      </c>
      <c r="G6" s="1">
        <f t="shared" si="0"/>
        <v>1.7050000000000001</v>
      </c>
      <c r="H6" s="19">
        <f t="shared" si="5"/>
        <v>0.44233638750000015</v>
      </c>
      <c r="I6" s="20">
        <f t="shared" si="6"/>
        <v>1.1374364250000002</v>
      </c>
      <c r="J6" s="20">
        <f t="shared" si="7"/>
        <v>-1.1708904375000004</v>
      </c>
      <c r="K6" s="20">
        <f t="shared" si="8"/>
        <v>0.98296975000000009</v>
      </c>
      <c r="L6" s="20">
        <f t="shared" si="9"/>
        <v>-0.53797668750000005</v>
      </c>
      <c r="M6" s="20">
        <f t="shared" si="10"/>
        <v>0.169405425</v>
      </c>
      <c r="N6" s="21">
        <f t="shared" si="11"/>
        <v>-2.3280862499999999E-2</v>
      </c>
      <c r="O6" s="1">
        <f t="shared" si="12"/>
        <v>-2.3497628625000013</v>
      </c>
    </row>
    <row r="7" spans="1:15" x14ac:dyDescent="0.15">
      <c r="A7" s="1">
        <v>0.4</v>
      </c>
      <c r="B7" s="1"/>
      <c r="C7" s="1">
        <f t="shared" si="1"/>
        <v>1.8</v>
      </c>
      <c r="D7" s="19">
        <f t="shared" si="2"/>
        <v>0.48</v>
      </c>
      <c r="E7" s="20">
        <f t="shared" si="3"/>
        <v>0.64000000000000012</v>
      </c>
      <c r="F7" s="21">
        <f t="shared" si="4"/>
        <v>-0.12</v>
      </c>
      <c r="G7" s="1">
        <f t="shared" si="0"/>
        <v>1.9200000000000004</v>
      </c>
      <c r="H7" s="19">
        <f t="shared" si="5"/>
        <v>0.32148479999999996</v>
      </c>
      <c r="I7" s="20">
        <f t="shared" si="6"/>
        <v>1.2859392000000001</v>
      </c>
      <c r="J7" s="20">
        <f t="shared" si="7"/>
        <v>-1.2055679999999998</v>
      </c>
      <c r="K7" s="20">
        <f t="shared" si="8"/>
        <v>0.98918400000000006</v>
      </c>
      <c r="L7" s="20">
        <f t="shared" si="9"/>
        <v>-0.53580799999999995</v>
      </c>
      <c r="M7" s="20">
        <f t="shared" si="10"/>
        <v>0.1677312</v>
      </c>
      <c r="N7" s="21">
        <f t="shared" si="11"/>
        <v>-2.29632E-2</v>
      </c>
      <c r="O7" s="1">
        <f t="shared" si="12"/>
        <v>-2.1612031999999988</v>
      </c>
    </row>
    <row r="8" spans="1:15" x14ac:dyDescent="0.15">
      <c r="A8" s="1">
        <v>0.5</v>
      </c>
      <c r="B8" s="1"/>
      <c r="C8" s="1">
        <f t="shared" si="1"/>
        <v>2</v>
      </c>
      <c r="D8" s="19">
        <f t="shared" si="2"/>
        <v>0.375</v>
      </c>
      <c r="E8" s="20">
        <f t="shared" si="3"/>
        <v>0.75</v>
      </c>
      <c r="F8" s="21">
        <f t="shared" si="4"/>
        <v>-0.125</v>
      </c>
      <c r="G8" s="1">
        <f t="shared" si="0"/>
        <v>2.125</v>
      </c>
      <c r="H8" s="19">
        <f t="shared" si="5"/>
        <v>0.2255859375</v>
      </c>
      <c r="I8" s="20">
        <f t="shared" si="6"/>
        <v>1.353515625</v>
      </c>
      <c r="J8" s="20">
        <f t="shared" si="7"/>
        <v>-1.1279296875</v>
      </c>
      <c r="K8" s="20">
        <f t="shared" si="8"/>
        <v>0.90234375</v>
      </c>
      <c r="L8" s="20">
        <f t="shared" si="9"/>
        <v>-0.4833984375</v>
      </c>
      <c r="M8" s="20">
        <f t="shared" si="10"/>
        <v>0.150390625</v>
      </c>
      <c r="N8" s="21">
        <f t="shared" si="11"/>
        <v>-2.05078125E-2</v>
      </c>
      <c r="O8" s="1">
        <f t="shared" si="12"/>
        <v>-1.5986328125</v>
      </c>
    </row>
    <row r="9" spans="1:15" x14ac:dyDescent="0.15">
      <c r="A9" s="1">
        <v>0.6</v>
      </c>
      <c r="B9" s="1"/>
      <c r="C9" s="1">
        <f t="shared" si="1"/>
        <v>2.2000000000000002</v>
      </c>
      <c r="D9" s="19">
        <f t="shared" si="2"/>
        <v>0.27999999999999997</v>
      </c>
      <c r="E9" s="20">
        <f t="shared" si="3"/>
        <v>0.84</v>
      </c>
      <c r="F9" s="21">
        <f t="shared" si="4"/>
        <v>-0.12</v>
      </c>
      <c r="G9" s="1">
        <f t="shared" si="0"/>
        <v>2.3199999999999998</v>
      </c>
      <c r="H9" s="19">
        <f t="shared" si="5"/>
        <v>0.15079680000000001</v>
      </c>
      <c r="I9" s="20">
        <f t="shared" si="6"/>
        <v>1.3571712000000002</v>
      </c>
      <c r="J9" s="20">
        <f t="shared" si="7"/>
        <v>-0.96940799999999994</v>
      </c>
      <c r="K9" s="20">
        <f t="shared" si="8"/>
        <v>0.7539840000000001</v>
      </c>
      <c r="L9" s="20">
        <f t="shared" si="9"/>
        <v>-0.39916799999999997</v>
      </c>
      <c r="M9" s="20">
        <f t="shared" si="10"/>
        <v>0.12337919999999999</v>
      </c>
      <c r="N9" s="21">
        <f t="shared" si="11"/>
        <v>-1.6755200000000001E-2</v>
      </c>
      <c r="O9" s="1">
        <f t="shared" si="12"/>
        <v>-0.79198719999999834</v>
      </c>
    </row>
    <row r="10" spans="1:15" x14ac:dyDescent="0.15">
      <c r="A10" s="1">
        <v>0.7</v>
      </c>
      <c r="B10" s="1"/>
      <c r="C10" s="1">
        <f t="shared" si="1"/>
        <v>2.4</v>
      </c>
      <c r="D10" s="19">
        <f t="shared" si="2"/>
        <v>0.19500000000000003</v>
      </c>
      <c r="E10" s="20">
        <f t="shared" si="3"/>
        <v>0.90999999999999992</v>
      </c>
      <c r="F10" s="21">
        <f t="shared" si="4"/>
        <v>-0.10500000000000001</v>
      </c>
      <c r="G10" s="1">
        <f t="shared" si="0"/>
        <v>2.5049999999999994</v>
      </c>
      <c r="H10" s="19">
        <f t="shared" si="5"/>
        <v>9.3695387500000005E-2</v>
      </c>
      <c r="I10" s="20">
        <f t="shared" si="6"/>
        <v>1.3117354249999995</v>
      </c>
      <c r="J10" s="20">
        <f t="shared" si="7"/>
        <v>-0.75677043749999984</v>
      </c>
      <c r="K10" s="20">
        <f t="shared" si="8"/>
        <v>0.57031975000000001</v>
      </c>
      <c r="L10" s="20">
        <f t="shared" si="9"/>
        <v>-0.29812168749999995</v>
      </c>
      <c r="M10" s="20">
        <f t="shared" si="10"/>
        <v>9.1516424999999998E-2</v>
      </c>
      <c r="N10" s="21">
        <f t="shared" si="11"/>
        <v>-1.23748625E-2</v>
      </c>
      <c r="O10" s="1">
        <f t="shared" si="12"/>
        <v>0.15064913749999997</v>
      </c>
    </row>
    <row r="11" spans="1:15" x14ac:dyDescent="0.15">
      <c r="A11" s="1">
        <v>0.8</v>
      </c>
      <c r="B11" s="1"/>
      <c r="C11" s="1">
        <f t="shared" si="1"/>
        <v>2.6</v>
      </c>
      <c r="D11" s="19">
        <f t="shared" si="2"/>
        <v>0.11999999999999997</v>
      </c>
      <c r="E11" s="20">
        <f t="shared" si="3"/>
        <v>0.96</v>
      </c>
      <c r="F11" s="21">
        <f t="shared" si="4"/>
        <v>-7.9999999999999988E-2</v>
      </c>
      <c r="G11" s="1">
        <f t="shared" si="0"/>
        <v>2.68</v>
      </c>
      <c r="H11" s="19">
        <f t="shared" si="5"/>
        <v>5.1251199999999997E-2</v>
      </c>
      <c r="I11" s="20">
        <f t="shared" si="6"/>
        <v>1.2300288000000001</v>
      </c>
      <c r="J11" s="20">
        <f t="shared" si="7"/>
        <v>-0.51251200000000008</v>
      </c>
      <c r="K11" s="20">
        <f t="shared" si="8"/>
        <v>0.37273599999999996</v>
      </c>
      <c r="L11" s="20">
        <f t="shared" si="9"/>
        <v>-0.19219200000000003</v>
      </c>
      <c r="M11" s="20">
        <f t="shared" si="10"/>
        <v>5.8572800000000001E-2</v>
      </c>
      <c r="N11" s="21">
        <f t="shared" si="11"/>
        <v>-7.8848000000000008E-3</v>
      </c>
      <c r="O11" s="1">
        <f t="shared" si="12"/>
        <v>1.1410431999999995</v>
      </c>
    </row>
    <row r="12" spans="1:15" x14ac:dyDescent="0.15">
      <c r="A12" s="1">
        <v>0.9</v>
      </c>
      <c r="B12" s="1"/>
      <c r="C12" s="1">
        <f t="shared" si="1"/>
        <v>2.8</v>
      </c>
      <c r="D12" s="19">
        <f t="shared" si="2"/>
        <v>5.4999999999999993E-2</v>
      </c>
      <c r="E12" s="20">
        <f t="shared" si="3"/>
        <v>0.9900000000000001</v>
      </c>
      <c r="F12" s="21">
        <f t="shared" si="4"/>
        <v>-4.4999999999999991E-2</v>
      </c>
      <c r="G12" s="1">
        <f t="shared" si="0"/>
        <v>2.8450000000000002</v>
      </c>
      <c r="H12" s="19">
        <f t="shared" si="5"/>
        <v>2.0796737499999995E-2</v>
      </c>
      <c r="I12" s="20">
        <f t="shared" si="6"/>
        <v>1.123023825</v>
      </c>
      <c r="J12" s="20">
        <f t="shared" si="7"/>
        <v>-0.25523268749999994</v>
      </c>
      <c r="K12" s="20">
        <f t="shared" si="8"/>
        <v>0.17825774999999996</v>
      </c>
      <c r="L12" s="20">
        <f t="shared" si="9"/>
        <v>-9.0566437499999985E-2</v>
      </c>
      <c r="M12" s="20">
        <f t="shared" si="10"/>
        <v>2.7390825000000001E-2</v>
      </c>
      <c r="N12" s="21">
        <f t="shared" si="11"/>
        <v>-3.6700124999999996E-3</v>
      </c>
      <c r="O12" s="1">
        <f t="shared" si="12"/>
        <v>2.1088949875000003</v>
      </c>
    </row>
    <row r="13" spans="1:15" x14ac:dyDescent="0.15">
      <c r="A13" s="1">
        <v>1</v>
      </c>
      <c r="B13" s="29">
        <v>3</v>
      </c>
      <c r="C13" s="1">
        <f>$B$13+(($B$23-$B$13)/($A$23-$A$13))*($A13-$A$13)</f>
        <v>3</v>
      </c>
      <c r="D13" s="19">
        <f t="shared" si="2"/>
        <v>0</v>
      </c>
      <c r="E13" s="20">
        <f t="shared" si="3"/>
        <v>1</v>
      </c>
      <c r="F13" s="21">
        <f t="shared" si="4"/>
        <v>0</v>
      </c>
      <c r="G13" s="1">
        <f t="shared" si="0"/>
        <v>3</v>
      </c>
      <c r="H13" s="19">
        <f t="shared" si="5"/>
        <v>0</v>
      </c>
      <c r="I13" s="20">
        <f t="shared" si="6"/>
        <v>1</v>
      </c>
      <c r="J13" s="20">
        <f t="shared" si="7"/>
        <v>0</v>
      </c>
      <c r="K13" s="20">
        <f t="shared" si="8"/>
        <v>0</v>
      </c>
      <c r="L13" s="20">
        <f t="shared" si="9"/>
        <v>0</v>
      </c>
      <c r="M13" s="20">
        <f t="shared" si="10"/>
        <v>0</v>
      </c>
      <c r="N13" s="21">
        <f t="shared" si="11"/>
        <v>0</v>
      </c>
      <c r="O13" s="1">
        <f t="shared" si="12"/>
        <v>3</v>
      </c>
    </row>
    <row r="14" spans="1:15" x14ac:dyDescent="0.15">
      <c r="A14" s="1">
        <v>1.1000000000000001</v>
      </c>
      <c r="B14" s="1"/>
      <c r="C14" s="1">
        <f t="shared" ref="C14:C22" si="13">$B$13+(($B$23-$B$13)/($A$23-$A$13))*($A14-$A$13)</f>
        <v>3.1</v>
      </c>
      <c r="D14" s="19">
        <f t="shared" si="2"/>
        <v>-4.5000000000000033E-2</v>
      </c>
      <c r="E14" s="20">
        <f t="shared" si="3"/>
        <v>0.99</v>
      </c>
      <c r="F14" s="21">
        <f t="shared" si="4"/>
        <v>5.5000000000000056E-2</v>
      </c>
      <c r="G14" s="1">
        <f t="shared" si="0"/>
        <v>3.145</v>
      </c>
      <c r="H14" s="19">
        <f t="shared" si="5"/>
        <v>-1.3162012500000011E-2</v>
      </c>
      <c r="I14" s="20">
        <f t="shared" si="6"/>
        <v>0.86869282499999989</v>
      </c>
      <c r="J14" s="20">
        <f t="shared" si="7"/>
        <v>0.24130356250000029</v>
      </c>
      <c r="K14" s="20">
        <f t="shared" si="8"/>
        <v>-0.15240225000000013</v>
      </c>
      <c r="L14" s="20">
        <f t="shared" si="9"/>
        <v>7.4887312500000067E-2</v>
      </c>
      <c r="M14" s="20">
        <f t="shared" si="10"/>
        <v>-2.2274175000000021E-2</v>
      </c>
      <c r="N14" s="21">
        <f t="shared" si="11"/>
        <v>2.9547375000000026E-3</v>
      </c>
      <c r="O14" s="1">
        <f t="shared" si="12"/>
        <v>3.7744927375000006</v>
      </c>
    </row>
    <row r="15" spans="1:15" x14ac:dyDescent="0.15">
      <c r="A15" s="1">
        <v>1.2</v>
      </c>
      <c r="B15" s="1"/>
      <c r="C15" s="1">
        <f t="shared" si="13"/>
        <v>3.2</v>
      </c>
      <c r="D15" s="19">
        <f t="shared" si="2"/>
        <v>-7.9999999999999988E-2</v>
      </c>
      <c r="E15" s="20">
        <f t="shared" si="3"/>
        <v>0.96</v>
      </c>
      <c r="F15" s="21">
        <f t="shared" si="4"/>
        <v>0.11999999999999997</v>
      </c>
      <c r="G15" s="1">
        <f t="shared" si="0"/>
        <v>3.28</v>
      </c>
      <c r="H15" s="19">
        <f t="shared" si="5"/>
        <v>-2.0428799999999993E-2</v>
      </c>
      <c r="I15" s="20">
        <f t="shared" si="6"/>
        <v>0.7354368</v>
      </c>
      <c r="J15" s="20">
        <f t="shared" si="7"/>
        <v>0.45964799999999978</v>
      </c>
      <c r="K15" s="20">
        <f t="shared" si="8"/>
        <v>-0.2723839999999999</v>
      </c>
      <c r="L15" s="20">
        <f t="shared" si="9"/>
        <v>0.13132799999999994</v>
      </c>
      <c r="M15" s="20">
        <f t="shared" si="10"/>
        <v>-3.8707199999999983E-2</v>
      </c>
      <c r="N15" s="21">
        <f t="shared" si="11"/>
        <v>5.1071999999999984E-3</v>
      </c>
      <c r="O15" s="1">
        <f t="shared" si="12"/>
        <v>4.405171199999999</v>
      </c>
    </row>
    <row r="16" spans="1:15" x14ac:dyDescent="0.15">
      <c r="A16" s="1">
        <v>1.3</v>
      </c>
      <c r="B16" s="1"/>
      <c r="C16" s="1">
        <f t="shared" si="13"/>
        <v>3.3</v>
      </c>
      <c r="D16" s="19">
        <f t="shared" si="2"/>
        <v>-0.10500000000000001</v>
      </c>
      <c r="E16" s="20">
        <f t="shared" si="3"/>
        <v>0.90999999999999992</v>
      </c>
      <c r="F16" s="21">
        <f t="shared" si="4"/>
        <v>0.19500000000000003</v>
      </c>
      <c r="G16" s="1">
        <f t="shared" si="0"/>
        <v>3.4049999999999998</v>
      </c>
      <c r="H16" s="19">
        <f t="shared" si="5"/>
        <v>-2.3280862500000006E-2</v>
      </c>
      <c r="I16" s="20">
        <f t="shared" si="6"/>
        <v>0.60530242499999998</v>
      </c>
      <c r="J16" s="20">
        <f>($A16-$A$3)*($A16-$A$13)*($A16-$A$33)*($A16-$A$43)*($A16-$A$53)*($A16-$A$63)/(($A$23-$A$3)*($A$23-$A$13)*($A$23-$A$33)*($A$23-$A$43)*($A$23-$A$53)*($A$23-$A$63))</f>
        <v>0.64853831250000027</v>
      </c>
      <c r="K16" s="20">
        <f t="shared" si="8"/>
        <v>-0.35606025000000002</v>
      </c>
      <c r="L16" s="20">
        <f t="shared" si="9"/>
        <v>0.16813956250000003</v>
      </c>
      <c r="M16" s="20">
        <f t="shared" si="10"/>
        <v>-4.9078575000000006E-2</v>
      </c>
      <c r="N16" s="21">
        <f t="shared" si="11"/>
        <v>6.439387500000001E-3</v>
      </c>
      <c r="O16" s="1">
        <f t="shared" si="12"/>
        <v>4.8759023875</v>
      </c>
    </row>
    <row r="17" spans="1:15" x14ac:dyDescent="0.15">
      <c r="A17" s="1">
        <v>1.4</v>
      </c>
      <c r="B17" s="1"/>
      <c r="C17" s="1">
        <f t="shared" si="13"/>
        <v>3.4</v>
      </c>
      <c r="D17" s="19">
        <f t="shared" si="2"/>
        <v>-0.12</v>
      </c>
      <c r="E17" s="20">
        <f t="shared" si="3"/>
        <v>0.84000000000000008</v>
      </c>
      <c r="F17" s="21">
        <f t="shared" si="4"/>
        <v>0.27999999999999992</v>
      </c>
      <c r="G17" s="1">
        <f t="shared" si="0"/>
        <v>3.52</v>
      </c>
      <c r="H17" s="19">
        <f t="shared" si="5"/>
        <v>-2.29632E-2</v>
      </c>
      <c r="I17" s="20">
        <f>($A17-$A$3)*($A17-$A$23)*($A17-$A$33)*($A17-$A$43)*($A17-$A$53)*($A17-$A$63)/(($A$13-$A$3)*($A$13-$A$23)*($A$13-$A$33)*($A$13-$A$43)*($A$13-$A$53)*($A$13-$A$63))</f>
        <v>0.48222720000000013</v>
      </c>
      <c r="J17" s="20">
        <f t="shared" si="7"/>
        <v>0.80371199999999987</v>
      </c>
      <c r="K17" s="20">
        <f>($A17-$A$3)*($A17-$A$13)*($A17-$A$23)*($A17-$A$43)*($A17-$A$53)*($A17-$A$63)/(($A$33-$A$3)*($A$33-$A$13)*($A$33-$A$23)*($A$33-$A$43)*($A$33-$A$53)*($A$33-$A$63))</f>
        <v>-0.40185599999999994</v>
      </c>
      <c r="L17" s="20">
        <f t="shared" si="9"/>
        <v>0.18547199999999997</v>
      </c>
      <c r="M17" s="20">
        <f t="shared" si="10"/>
        <v>-5.3580799999999991E-2</v>
      </c>
      <c r="N17" s="21">
        <f t="shared" si="11"/>
        <v>6.9887999999999999E-3</v>
      </c>
      <c r="O17" s="1">
        <f t="shared" si="12"/>
        <v>5.1801087999999993</v>
      </c>
    </row>
    <row r="18" spans="1:15" x14ac:dyDescent="0.15">
      <c r="A18" s="1">
        <v>1.5</v>
      </c>
      <c r="B18" s="1"/>
      <c r="C18" s="1">
        <f t="shared" si="13"/>
        <v>3.5</v>
      </c>
      <c r="D18" s="19">
        <f t="shared" si="2"/>
        <v>-0.125</v>
      </c>
      <c r="E18" s="20">
        <f t="shared" si="3"/>
        <v>0.75</v>
      </c>
      <c r="F18" s="21">
        <f t="shared" si="4"/>
        <v>0.375</v>
      </c>
      <c r="G18" s="1">
        <f t="shared" si="0"/>
        <v>3.625</v>
      </c>
      <c r="H18" s="19">
        <f t="shared" si="5"/>
        <v>-2.05078125E-2</v>
      </c>
      <c r="I18" s="20">
        <f t="shared" si="6"/>
        <v>0.369140625</v>
      </c>
      <c r="J18" s="20">
        <f t="shared" si="7"/>
        <v>0.9228515625</v>
      </c>
      <c r="K18" s="20">
        <f t="shared" si="8"/>
        <v>-0.41015625</v>
      </c>
      <c r="L18" s="20">
        <f t="shared" si="9"/>
        <v>0.1845703125</v>
      </c>
      <c r="M18" s="20">
        <f t="shared" si="10"/>
        <v>-5.2734375E-2</v>
      </c>
      <c r="N18" s="21">
        <f t="shared" si="11"/>
        <v>6.8359375E-3</v>
      </c>
      <c r="O18" s="1">
        <f t="shared" si="12"/>
        <v>5.3193359375</v>
      </c>
    </row>
    <row r="19" spans="1:15" x14ac:dyDescent="0.15">
      <c r="A19" s="1">
        <v>1.6</v>
      </c>
      <c r="B19" s="1"/>
      <c r="C19" s="1">
        <f t="shared" si="13"/>
        <v>3.6</v>
      </c>
      <c r="D19" s="19">
        <f t="shared" si="2"/>
        <v>-0.12</v>
      </c>
      <c r="E19" s="20">
        <f t="shared" si="3"/>
        <v>0.6399999999999999</v>
      </c>
      <c r="F19" s="21">
        <f t="shared" si="4"/>
        <v>0.48000000000000009</v>
      </c>
      <c r="G19" s="1">
        <f t="shared" si="0"/>
        <v>3.72</v>
      </c>
      <c r="H19" s="19">
        <f t="shared" si="5"/>
        <v>-1.6755200000000001E-2</v>
      </c>
      <c r="I19" s="20">
        <f t="shared" si="6"/>
        <v>0.26808319999999991</v>
      </c>
      <c r="J19" s="20">
        <f t="shared" si="7"/>
        <v>1.005312</v>
      </c>
      <c r="K19" s="20">
        <f t="shared" si="8"/>
        <v>-0.38297599999999998</v>
      </c>
      <c r="L19" s="20">
        <f t="shared" si="9"/>
        <v>0.16755200000000001</v>
      </c>
      <c r="M19" s="20">
        <f t="shared" si="10"/>
        <v>-4.7308799999999998E-2</v>
      </c>
      <c r="N19" s="21">
        <f t="shared" si="11"/>
        <v>6.0927999999999998E-3</v>
      </c>
      <c r="O19" s="1">
        <f t="shared" si="12"/>
        <v>5.3019007999999994</v>
      </c>
    </row>
    <row r="20" spans="1:15" x14ac:dyDescent="0.15">
      <c r="A20" s="1">
        <v>1.7</v>
      </c>
      <c r="B20" s="1"/>
      <c r="C20" s="1">
        <f t="shared" si="13"/>
        <v>3.7</v>
      </c>
      <c r="D20" s="19">
        <f t="shared" si="2"/>
        <v>-0.10500000000000001</v>
      </c>
      <c r="E20" s="20">
        <f t="shared" si="3"/>
        <v>0.51</v>
      </c>
      <c r="F20" s="21">
        <f t="shared" si="4"/>
        <v>0.59499999999999997</v>
      </c>
      <c r="G20" s="1">
        <f t="shared" si="0"/>
        <v>3.8049999999999997</v>
      </c>
      <c r="H20" s="19">
        <f t="shared" si="5"/>
        <v>-1.23748625E-2</v>
      </c>
      <c r="I20" s="20">
        <f t="shared" si="6"/>
        <v>0.18031942499999998</v>
      </c>
      <c r="J20" s="20">
        <f t="shared" si="7"/>
        <v>1.0518633124999999</v>
      </c>
      <c r="K20" s="20">
        <f t="shared" si="8"/>
        <v>-0.32365025000000003</v>
      </c>
      <c r="L20" s="20">
        <f t="shared" si="9"/>
        <v>0.13719956250000001</v>
      </c>
      <c r="M20" s="20">
        <f t="shared" si="10"/>
        <v>-3.8249575000000001E-2</v>
      </c>
      <c r="N20" s="21">
        <f t="shared" si="11"/>
        <v>4.8923874999999995E-3</v>
      </c>
      <c r="O20" s="1">
        <f>$B$3*$H20+$B$13*$I20+$B$23*$J20+$B$33*$K20+$B$43*$L20+$B$53*$M20+$B$63*$N20</f>
        <v>5.141621387499999</v>
      </c>
    </row>
    <row r="21" spans="1:15" x14ac:dyDescent="0.15">
      <c r="A21" s="1">
        <v>1.8</v>
      </c>
      <c r="B21" s="1"/>
      <c r="C21" s="1">
        <f t="shared" si="13"/>
        <v>3.8</v>
      </c>
      <c r="D21" s="19">
        <f t="shared" si="2"/>
        <v>-7.9999999999999988E-2</v>
      </c>
      <c r="E21" s="20">
        <f t="shared" si="3"/>
        <v>0.35999999999999993</v>
      </c>
      <c r="F21" s="21">
        <f t="shared" si="4"/>
        <v>0.72000000000000008</v>
      </c>
      <c r="G21" s="1">
        <f t="shared" si="0"/>
        <v>3.8800000000000003</v>
      </c>
      <c r="H21" s="19">
        <f t="shared" si="5"/>
        <v>-7.8848000000000008E-3</v>
      </c>
      <c r="I21" s="20">
        <f t="shared" si="6"/>
        <v>0.10644479999999999</v>
      </c>
      <c r="J21" s="20">
        <f t="shared" si="7"/>
        <v>1.0644480000000003</v>
      </c>
      <c r="K21" s="20">
        <f t="shared" si="8"/>
        <v>-0.23654400000000006</v>
      </c>
      <c r="L21" s="20">
        <f t="shared" si="9"/>
        <v>9.6768000000000007E-2</v>
      </c>
      <c r="M21" s="20">
        <f>($A21-$A$3)*($A21-$A$13)*($A21-$A$23)*($A21-$A$33)*($A21-$A$43)*($A21-$A$63)/(($A$53-$A$3)*($A$53-$A$13)*($A$53-$A$23)*($A$53-$A$33)*($A$53-$A$43)*($A$53-$A$63))</f>
        <v>-2.6611200000000002E-2</v>
      </c>
      <c r="N21" s="21">
        <f t="shared" si="11"/>
        <v>3.3792000000000002E-3</v>
      </c>
      <c r="O21" s="1">
        <f t="shared" si="12"/>
        <v>4.8566272000000001</v>
      </c>
    </row>
    <row r="22" spans="1:15" x14ac:dyDescent="0.15">
      <c r="A22" s="1">
        <v>1.9</v>
      </c>
      <c r="B22" s="1"/>
      <c r="C22" s="1">
        <f t="shared" si="13"/>
        <v>3.9</v>
      </c>
      <c r="D22" s="19">
        <f t="shared" si="2"/>
        <v>-4.5000000000000033E-2</v>
      </c>
      <c r="E22" s="20">
        <f t="shared" si="3"/>
        <v>0.19000000000000017</v>
      </c>
      <c r="F22" s="21">
        <f t="shared" si="4"/>
        <v>0.85499999999999987</v>
      </c>
      <c r="G22" s="1">
        <f t="shared" si="0"/>
        <v>3.9449999999999998</v>
      </c>
      <c r="H22" s="19">
        <f t="shared" si="5"/>
        <v>-3.6700125000000026E-3</v>
      </c>
      <c r="I22" s="20">
        <f t="shared" si="6"/>
        <v>4.6486825000000044E-2</v>
      </c>
      <c r="J22" s="20">
        <f t="shared" si="7"/>
        <v>1.0459535624999998</v>
      </c>
      <c r="K22" s="20">
        <f t="shared" si="8"/>
        <v>-0.1267822500000001</v>
      </c>
      <c r="L22" s="20">
        <f t="shared" si="9"/>
        <v>4.9807312500000034E-2</v>
      </c>
      <c r="M22" s="20">
        <f t="shared" si="10"/>
        <v>-1.349617500000001E-2</v>
      </c>
      <c r="N22" s="21">
        <f t="shared" si="11"/>
        <v>1.7007375000000016E-3</v>
      </c>
      <c r="O22" s="1">
        <f t="shared" si="12"/>
        <v>4.4682507375</v>
      </c>
    </row>
    <row r="23" spans="1:15" x14ac:dyDescent="0.15">
      <c r="A23" s="1">
        <v>2</v>
      </c>
      <c r="B23" s="29">
        <v>4</v>
      </c>
      <c r="C23" s="1">
        <f>$B$23+(($B$33-$B$23)/($A$33-$A$23))*($A23-$A$23)</f>
        <v>4</v>
      </c>
      <c r="D23" s="19">
        <f>($A23-$A$33)*($A23-$A$43)/(($A$23-$A$33)*($A$23-$A$43))</f>
        <v>1</v>
      </c>
      <c r="E23" s="20">
        <f>($A23-$A$23)*($A23-$A$43)/(($A$33-$A$23)*($A$33-$A$43))</f>
        <v>0</v>
      </c>
      <c r="F23" s="21">
        <f>($A23-$A$23)*($A23-$A$33)/(($A$43-$A$23)*($A$43-$A$33))</f>
        <v>0</v>
      </c>
      <c r="G23" s="1">
        <f t="shared" ref="G23:G42" si="14">$B$23*$D23+$B$33*$E23+$B$43*$F23</f>
        <v>4</v>
      </c>
      <c r="H23" s="19">
        <f t="shared" si="5"/>
        <v>0</v>
      </c>
      <c r="I23" s="20">
        <f t="shared" si="6"/>
        <v>0</v>
      </c>
      <c r="J23" s="20">
        <f t="shared" si="7"/>
        <v>1</v>
      </c>
      <c r="K23" s="20">
        <f t="shared" si="8"/>
        <v>0</v>
      </c>
      <c r="L23" s="20">
        <f t="shared" si="9"/>
        <v>0</v>
      </c>
      <c r="M23" s="20">
        <f t="shared" si="10"/>
        <v>0</v>
      </c>
      <c r="N23" s="21">
        <f t="shared" si="11"/>
        <v>0</v>
      </c>
      <c r="O23" s="1">
        <f t="shared" si="12"/>
        <v>4</v>
      </c>
    </row>
    <row r="24" spans="1:15" x14ac:dyDescent="0.15">
      <c r="A24" s="1">
        <v>2.1</v>
      </c>
      <c r="B24" s="1"/>
      <c r="C24" s="1">
        <f t="shared" ref="C24:C32" si="15">$B$23+(($B$33-$B$23)/($A$33-$A$23))*($A24-$A$23)</f>
        <v>3.5999999999999996</v>
      </c>
      <c r="D24" s="19">
        <f t="shared" ref="D24:D42" si="16">($A24-$A$33)*($A24-$A$43)/(($A$23-$A$33)*($A$23-$A$43))</f>
        <v>0.85499999999999987</v>
      </c>
      <c r="E24" s="20">
        <f t="shared" ref="E24:E42" si="17">($A24-$A$23)*($A24-$A$43)/(($A$33-$A$23)*($A$33-$A$43))</f>
        <v>0.19000000000000017</v>
      </c>
      <c r="F24" s="21">
        <f t="shared" ref="F24:F42" si="18">($A24-$A$23)*($A24-$A$33)/(($A$43-$A$23)*($A$43-$A$33))</f>
        <v>-4.5000000000000033E-2</v>
      </c>
      <c r="G24" s="1">
        <f t="shared" si="14"/>
        <v>3.2399999999999993</v>
      </c>
      <c r="H24" s="19">
        <f>($A24-$A$13)*($A24-$A$23)*($A24-$A$33)*($A24-$A$43)*($A24-$A$53)*($A24-$A$63)/(($A$3-$A$13)*($A$3-$A$23)*($A$3-$A$33)*($A$3-$A$43)*($A$3-$A$53)*($A$3-$A$63))</f>
        <v>2.9547375000000026E-3</v>
      </c>
      <c r="I24" s="20">
        <f t="shared" si="6"/>
        <v>-3.3845175000000026E-2</v>
      </c>
      <c r="J24" s="20">
        <f t="shared" si="7"/>
        <v>0.93074231249999995</v>
      </c>
      <c r="K24" s="20">
        <f t="shared" si="8"/>
        <v>0.13788775000000014</v>
      </c>
      <c r="L24" s="20">
        <f t="shared" si="9"/>
        <v>-4.8986437500000042E-2</v>
      </c>
      <c r="M24" s="20">
        <f t="shared" si="10"/>
        <v>1.2837825000000015E-2</v>
      </c>
      <c r="N24" s="21">
        <f t="shared" si="11"/>
        <v>-1.5910125000000016E-3</v>
      </c>
      <c r="O24" s="1">
        <f t="shared" si="12"/>
        <v>3.4766119874999992</v>
      </c>
    </row>
    <row r="25" spans="1:15" x14ac:dyDescent="0.15">
      <c r="A25" s="1">
        <v>2.2000000000000002</v>
      </c>
      <c r="B25" s="1"/>
      <c r="C25" s="1">
        <f t="shared" si="15"/>
        <v>3.1999999999999993</v>
      </c>
      <c r="D25" s="19">
        <f t="shared" si="16"/>
        <v>0.71999999999999975</v>
      </c>
      <c r="E25" s="20">
        <f t="shared" si="17"/>
        <v>0.36000000000000026</v>
      </c>
      <c r="F25" s="21">
        <f t="shared" si="18"/>
        <v>-8.0000000000000057E-2</v>
      </c>
      <c r="G25" s="1">
        <f t="shared" si="14"/>
        <v>2.5599999999999987</v>
      </c>
      <c r="H25" s="19">
        <f t="shared" si="5"/>
        <v>5.1072000000000027E-3</v>
      </c>
      <c r="I25" s="20">
        <f t="shared" si="6"/>
        <v>-5.6179200000000026E-2</v>
      </c>
      <c r="J25" s="20">
        <f t="shared" si="7"/>
        <v>0.84268799999999977</v>
      </c>
      <c r="K25" s="20">
        <f>($A25-$A$3)*($A25-$A$13)*($A25-$A$23)*($A25-$A$43)*($A25-$A$53)*($A25-$A$63)/(($A$33-$A$3)*($A$33-$A$13)*($A$33-$A$23)*($A$33-$A$43)*($A$33-$A$53)*($A$33-$A$63))</f>
        <v>0.28089600000000026</v>
      </c>
      <c r="L25" s="20">
        <f t="shared" si="9"/>
        <v>-9.363200000000009E-2</v>
      </c>
      <c r="M25" s="20">
        <f t="shared" si="10"/>
        <v>2.407680000000002E-2</v>
      </c>
      <c r="N25" s="21">
        <f t="shared" si="11"/>
        <v>-2.9568000000000025E-3</v>
      </c>
      <c r="O25" s="1">
        <f t="shared" si="12"/>
        <v>2.9231871999999988</v>
      </c>
    </row>
    <row r="26" spans="1:15" x14ac:dyDescent="0.15">
      <c r="A26" s="1">
        <v>2.2999999999999998</v>
      </c>
      <c r="B26" s="1"/>
      <c r="C26" s="1">
        <f t="shared" si="15"/>
        <v>2.8000000000000007</v>
      </c>
      <c r="D26" s="19">
        <f t="shared" si="16"/>
        <v>0.5950000000000002</v>
      </c>
      <c r="E26" s="20">
        <f t="shared" si="17"/>
        <v>0.50999999999999979</v>
      </c>
      <c r="F26" s="21">
        <f t="shared" si="18"/>
        <v>-0.10499999999999997</v>
      </c>
      <c r="G26" s="1">
        <f t="shared" si="14"/>
        <v>1.9600000000000009</v>
      </c>
      <c r="H26" s="19">
        <f t="shared" si="5"/>
        <v>6.4393874999999993E-3</v>
      </c>
      <c r="I26" s="20">
        <f t="shared" si="6"/>
        <v>-6.8356574999999975E-2</v>
      </c>
      <c r="J26" s="20">
        <f t="shared" si="7"/>
        <v>0.74052956250000024</v>
      </c>
      <c r="K26" s="20">
        <f t="shared" si="8"/>
        <v>0.42315974999999972</v>
      </c>
      <c r="L26" s="20">
        <f t="shared" si="9"/>
        <v>-0.13068168749999995</v>
      </c>
      <c r="M26" s="20">
        <f t="shared" si="10"/>
        <v>3.2912424999999988E-2</v>
      </c>
      <c r="N26" s="21">
        <f t="shared" si="11"/>
        <v>-4.0028624999999991E-3</v>
      </c>
      <c r="O26" s="1">
        <f t="shared" si="12"/>
        <v>2.3644051375000013</v>
      </c>
    </row>
    <row r="27" spans="1:15" x14ac:dyDescent="0.15">
      <c r="A27" s="1">
        <v>2.4</v>
      </c>
      <c r="B27" s="1"/>
      <c r="C27" s="1">
        <f t="shared" si="15"/>
        <v>2.4000000000000004</v>
      </c>
      <c r="D27" s="19">
        <f t="shared" si="16"/>
        <v>0.48000000000000009</v>
      </c>
      <c r="E27" s="20">
        <f t="shared" si="17"/>
        <v>0.6399999999999999</v>
      </c>
      <c r="F27" s="21">
        <f t="shared" si="18"/>
        <v>-0.12</v>
      </c>
      <c r="G27" s="1">
        <f t="shared" si="14"/>
        <v>1.4400000000000004</v>
      </c>
      <c r="H27" s="19">
        <f t="shared" si="5"/>
        <v>6.9887999999999999E-3</v>
      </c>
      <c r="I27" s="20">
        <f t="shared" si="6"/>
        <v>-7.1884800000000013E-2</v>
      </c>
      <c r="J27" s="20">
        <f t="shared" si="7"/>
        <v>0.62899200000000011</v>
      </c>
      <c r="K27" s="20">
        <f t="shared" si="8"/>
        <v>0.55910399999999993</v>
      </c>
      <c r="L27" s="20">
        <f t="shared" si="9"/>
        <v>-0.157248</v>
      </c>
      <c r="M27" s="20">
        <f t="shared" si="10"/>
        <v>3.870719999999999E-2</v>
      </c>
      <c r="N27" s="21">
        <f>($A27-$A$3)*($A27-$A$13)*($A27-$A$23)*($A27-$A$33)*($A27-$A$43)*($A27-$A$53)/(($A$63-$A$3)*($A$63-$A$13)*($A$63-$A$23)*($A$63-$A$33)*($A$63-$A$43)*($A$63-$A$53))</f>
        <v>-4.6591999999999996E-3</v>
      </c>
      <c r="O27" s="1">
        <f t="shared" si="12"/>
        <v>1.8238208000000002</v>
      </c>
    </row>
    <row r="28" spans="1:15" x14ac:dyDescent="0.15">
      <c r="A28" s="1">
        <v>2.5</v>
      </c>
      <c r="B28" s="1"/>
      <c r="C28" s="1">
        <f t="shared" si="15"/>
        <v>2</v>
      </c>
      <c r="D28" s="19">
        <f t="shared" si="16"/>
        <v>0.375</v>
      </c>
      <c r="E28" s="20">
        <f t="shared" si="17"/>
        <v>0.75</v>
      </c>
      <c r="F28" s="21">
        <f t="shared" si="18"/>
        <v>-0.125</v>
      </c>
      <c r="G28" s="1">
        <f t="shared" si="14"/>
        <v>1</v>
      </c>
      <c r="H28" s="19">
        <f t="shared" si="5"/>
        <v>6.8359375E-3</v>
      </c>
      <c r="I28" s="20">
        <f>($A28-$A$3)*($A28-$A$23)*($A28-$A$33)*($A28-$A$43)*($A28-$A$53)*($A28-$A$63)/(($A$13-$A$3)*($A$13-$A$23)*($A$13-$A$33)*($A$13-$A$43)*($A$13-$A$53)*($A$13-$A$63))</f>
        <v>-6.8359375E-2</v>
      </c>
      <c r="J28" s="20">
        <f>($A28-$A$3)*($A28-$A$13)*($A28-$A$33)*($A28-$A$43)*($A28-$A$53)*($A28-$A$63)/(($A$23-$A$3)*($A$23-$A$13)*($A$23-$A$33)*($A$23-$A$43)*($A$23-$A$53)*($A$23-$A$63))</f>
        <v>0.5126953125</v>
      </c>
      <c r="K28" s="20">
        <f t="shared" si="8"/>
        <v>0.68359375</v>
      </c>
      <c r="L28" s="20">
        <f t="shared" si="9"/>
        <v>-0.1708984375</v>
      </c>
      <c r="M28" s="20">
        <f t="shared" si="10"/>
        <v>4.1015625E-2</v>
      </c>
      <c r="N28" s="21">
        <f t="shared" si="11"/>
        <v>-4.8828125E-3</v>
      </c>
      <c r="O28" s="1">
        <f>$B$3*$H28+$B$13*$I28+$B$23*$J28+$B$33*$K28+$B$43*$L28+$B$53*$M28+$B$63*$N28</f>
        <v>1.3232421875</v>
      </c>
    </row>
    <row r="29" spans="1:15" x14ac:dyDescent="0.15">
      <c r="A29" s="1">
        <v>2.6</v>
      </c>
      <c r="B29" s="1"/>
      <c r="C29" s="1">
        <f t="shared" si="15"/>
        <v>1.5999999999999996</v>
      </c>
      <c r="D29" s="19">
        <f t="shared" si="16"/>
        <v>0.27999999999999992</v>
      </c>
      <c r="E29" s="20">
        <f t="shared" si="17"/>
        <v>0.84000000000000008</v>
      </c>
      <c r="F29" s="21">
        <f t="shared" si="18"/>
        <v>-0.12</v>
      </c>
      <c r="G29" s="1">
        <f t="shared" si="14"/>
        <v>0.63999999999999968</v>
      </c>
      <c r="H29" s="19">
        <f t="shared" si="5"/>
        <v>6.0927999999999998E-3</v>
      </c>
      <c r="I29" s="20">
        <f t="shared" si="6"/>
        <v>-5.9404799999999994E-2</v>
      </c>
      <c r="J29" s="20">
        <f t="shared" si="7"/>
        <v>0.39603199999999988</v>
      </c>
      <c r="K29" s="20">
        <f t="shared" si="8"/>
        <v>0.7920640000000001</v>
      </c>
      <c r="L29" s="20">
        <f t="shared" si="9"/>
        <v>-0.16972799999999996</v>
      </c>
      <c r="M29" s="20">
        <f t="shared" si="10"/>
        <v>3.9603199999999991E-2</v>
      </c>
      <c r="N29" s="21">
        <f t="shared" si="11"/>
        <v>-4.6591999999999996E-3</v>
      </c>
      <c r="O29" s="1">
        <f t="shared" si="12"/>
        <v>0.88218879999999977</v>
      </c>
    </row>
    <row r="30" spans="1:15" x14ac:dyDescent="0.15">
      <c r="A30" s="1">
        <v>2.7</v>
      </c>
      <c r="B30" s="1"/>
      <c r="C30" s="1">
        <f t="shared" si="15"/>
        <v>1.1999999999999993</v>
      </c>
      <c r="D30" s="19">
        <f t="shared" si="16"/>
        <v>0.19499999999999987</v>
      </c>
      <c r="E30" s="20">
        <f t="shared" si="17"/>
        <v>0.91000000000000014</v>
      </c>
      <c r="F30" s="21">
        <f t="shared" si="18"/>
        <v>-0.10499999999999997</v>
      </c>
      <c r="G30" s="1">
        <f t="shared" si="14"/>
        <v>0.3599999999999996</v>
      </c>
      <c r="H30" s="19">
        <f t="shared" si="5"/>
        <v>4.8923874999999978E-3</v>
      </c>
      <c r="I30" s="20">
        <f t="shared" si="6"/>
        <v>-4.6621574999999971E-2</v>
      </c>
      <c r="J30" s="20">
        <f t="shared" si="7"/>
        <v>0.28305956249999981</v>
      </c>
      <c r="K30" s="20">
        <f t="shared" si="8"/>
        <v>0.88062975000000021</v>
      </c>
      <c r="L30" s="20">
        <f t="shared" si="9"/>
        <v>-0.15241668749999995</v>
      </c>
      <c r="M30" s="20">
        <f t="shared" si="10"/>
        <v>3.4459424999999988E-2</v>
      </c>
      <c r="N30" s="21">
        <f t="shared" si="11"/>
        <v>-4.0028624999999983E-3</v>
      </c>
      <c r="O30" s="1">
        <f t="shared" si="12"/>
        <v>0.51743113749999947</v>
      </c>
    </row>
    <row r="31" spans="1:15" x14ac:dyDescent="0.15">
      <c r="A31" s="1">
        <v>2.8</v>
      </c>
      <c r="B31" s="1"/>
      <c r="C31" s="1">
        <f t="shared" si="15"/>
        <v>0.80000000000000071</v>
      </c>
      <c r="D31" s="19">
        <f t="shared" si="16"/>
        <v>0.12000000000000012</v>
      </c>
      <c r="E31" s="20">
        <f t="shared" si="17"/>
        <v>0.96</v>
      </c>
      <c r="F31" s="21">
        <f t="shared" si="18"/>
        <v>-8.0000000000000057E-2</v>
      </c>
      <c r="G31" s="1">
        <f t="shared" si="14"/>
        <v>0.16000000000000025</v>
      </c>
      <c r="H31" s="19">
        <f t="shared" si="5"/>
        <v>3.3792000000000028E-3</v>
      </c>
      <c r="I31" s="20">
        <f t="shared" si="6"/>
        <v>-3.1539200000000031E-2</v>
      </c>
      <c r="J31" s="20">
        <f t="shared" si="7"/>
        <v>0.17740800000000015</v>
      </c>
      <c r="K31" s="20">
        <f t="shared" si="8"/>
        <v>0.94617599999999968</v>
      </c>
      <c r="L31" s="20">
        <f t="shared" si="9"/>
        <v>-0.11827200000000009</v>
      </c>
      <c r="M31" s="20">
        <f t="shared" si="10"/>
        <v>2.5804800000000017E-2</v>
      </c>
      <c r="N31" s="21">
        <f t="shared" si="11"/>
        <v>-2.956800000000002E-3</v>
      </c>
      <c r="O31" s="1">
        <f t="shared" si="12"/>
        <v>0.24261120000000028</v>
      </c>
    </row>
    <row r="32" spans="1:15" x14ac:dyDescent="0.15">
      <c r="A32" s="1">
        <v>2.9</v>
      </c>
      <c r="B32" s="1"/>
      <c r="C32" s="1">
        <f t="shared" si="15"/>
        <v>0.40000000000000036</v>
      </c>
      <c r="D32" s="19">
        <f t="shared" si="16"/>
        <v>5.5000000000000056E-2</v>
      </c>
      <c r="E32" s="20">
        <f t="shared" si="17"/>
        <v>0.99</v>
      </c>
      <c r="F32" s="21">
        <f t="shared" si="18"/>
        <v>-4.5000000000000033E-2</v>
      </c>
      <c r="G32" s="1">
        <f t="shared" si="14"/>
        <v>4.0000000000000091E-2</v>
      </c>
      <c r="H32" s="19">
        <f t="shared" si="5"/>
        <v>1.7007375000000016E-3</v>
      </c>
      <c r="I32" s="20">
        <f t="shared" si="6"/>
        <v>-1.5575175000000017E-2</v>
      </c>
      <c r="J32" s="20">
        <f t="shared" si="7"/>
        <v>8.2202312500000083E-2</v>
      </c>
      <c r="K32" s="20">
        <f t="shared" si="8"/>
        <v>0.98642775000000016</v>
      </c>
      <c r="L32" s="20">
        <f t="shared" si="9"/>
        <v>-6.7256437500000057E-2</v>
      </c>
      <c r="M32" s="20">
        <f t="shared" si="10"/>
        <v>1.4091825000000013E-2</v>
      </c>
      <c r="N32" s="21">
        <f t="shared" si="11"/>
        <v>-1.5910125000000016E-3</v>
      </c>
      <c r="O32" s="1">
        <f t="shared" si="12"/>
        <v>6.7943987500000094E-2</v>
      </c>
    </row>
    <row r="33" spans="1:15" x14ac:dyDescent="0.15">
      <c r="A33" s="1">
        <v>3</v>
      </c>
      <c r="B33" s="29">
        <v>0</v>
      </c>
      <c r="C33" s="1">
        <f>$B$33+(($B$43-$B$33)/($A$43-$A$33))*($A33-$A$33)</f>
        <v>0</v>
      </c>
      <c r="D33" s="19">
        <f t="shared" si="16"/>
        <v>0</v>
      </c>
      <c r="E33" s="20">
        <f t="shared" si="17"/>
        <v>1</v>
      </c>
      <c r="F33" s="21">
        <f t="shared" si="18"/>
        <v>0</v>
      </c>
      <c r="G33" s="1">
        <f t="shared" si="14"/>
        <v>0</v>
      </c>
      <c r="H33" s="19">
        <f t="shared" si="5"/>
        <v>0</v>
      </c>
      <c r="I33" s="20">
        <f t="shared" si="6"/>
        <v>0</v>
      </c>
      <c r="J33" s="20">
        <f t="shared" si="7"/>
        <v>0</v>
      </c>
      <c r="K33" s="20">
        <f t="shared" si="8"/>
        <v>1</v>
      </c>
      <c r="L33" s="20">
        <f t="shared" si="9"/>
        <v>0</v>
      </c>
      <c r="M33" s="20">
        <f t="shared" si="10"/>
        <v>0</v>
      </c>
      <c r="N33" s="21">
        <f t="shared" si="11"/>
        <v>0</v>
      </c>
      <c r="O33" s="1">
        <f t="shared" si="12"/>
        <v>0</v>
      </c>
    </row>
    <row r="34" spans="1:15" x14ac:dyDescent="0.15">
      <c r="A34" s="1">
        <v>3.1</v>
      </c>
      <c r="B34" s="1"/>
      <c r="C34" s="1">
        <f t="shared" ref="C34:C42" si="19">$B$33+(($B$43-$B$33)/($A$43-$A$33))*($A34-$A$33)</f>
        <v>0.40000000000000036</v>
      </c>
      <c r="D34" s="19">
        <f t="shared" si="16"/>
        <v>-4.5000000000000033E-2</v>
      </c>
      <c r="E34" s="20">
        <f t="shared" si="17"/>
        <v>0.99</v>
      </c>
      <c r="F34" s="21">
        <f t="shared" si="18"/>
        <v>5.5000000000000056E-2</v>
      </c>
      <c r="G34" s="1">
        <f t="shared" si="14"/>
        <v>4.0000000000000091E-2</v>
      </c>
      <c r="H34" s="19">
        <f>($A34-$A$13)*($A34-$A$23)*($A34-$A$33)*($A34-$A$43)*($A34-$A$53)*($A34-$A$63)/(($A$3-$A$13)*($A$3-$A$23)*($A$3-$A$33)*($A$3-$A$43)*($A$3-$A$53)*($A$3-$A$63))</f>
        <v>-1.5910125000000016E-3</v>
      </c>
      <c r="I34" s="20">
        <f t="shared" si="6"/>
        <v>1.4091825000000011E-2</v>
      </c>
      <c r="J34" s="20">
        <f t="shared" si="7"/>
        <v>-6.7256437500000057E-2</v>
      </c>
      <c r="K34" s="20">
        <f t="shared" si="8"/>
        <v>0.98642774999999994</v>
      </c>
      <c r="L34" s="20">
        <f t="shared" si="9"/>
        <v>8.2202312500000083E-2</v>
      </c>
      <c r="M34" s="20">
        <f t="shared" si="10"/>
        <v>-1.5575175000000014E-2</v>
      </c>
      <c r="N34" s="21">
        <f t="shared" si="11"/>
        <v>1.7007375000000014E-3</v>
      </c>
      <c r="O34" s="1">
        <f t="shared" si="12"/>
        <v>4.1568737500000064E-2</v>
      </c>
    </row>
    <row r="35" spans="1:15" x14ac:dyDescent="0.15">
      <c r="A35" s="1">
        <v>3.2</v>
      </c>
      <c r="B35" s="1"/>
      <c r="C35" s="1">
        <f t="shared" si="19"/>
        <v>0.80000000000000071</v>
      </c>
      <c r="D35" s="19">
        <f t="shared" si="16"/>
        <v>-8.0000000000000057E-2</v>
      </c>
      <c r="E35" s="20">
        <f t="shared" si="17"/>
        <v>0.96</v>
      </c>
      <c r="F35" s="21">
        <f t="shared" si="18"/>
        <v>0.12000000000000012</v>
      </c>
      <c r="G35" s="1">
        <f t="shared" si="14"/>
        <v>0.16000000000000025</v>
      </c>
      <c r="H35" s="19">
        <f t="shared" si="5"/>
        <v>-2.9568000000000025E-3</v>
      </c>
      <c r="I35" s="20">
        <f t="shared" si="6"/>
        <v>2.580480000000002E-2</v>
      </c>
      <c r="J35" s="20">
        <f t="shared" si="7"/>
        <v>-0.11827200000000006</v>
      </c>
      <c r="K35" s="20">
        <f t="shared" si="8"/>
        <v>0.94617599999999991</v>
      </c>
      <c r="L35" s="20">
        <f t="shared" si="9"/>
        <v>0.17740800000000015</v>
      </c>
      <c r="M35" s="20">
        <f t="shared" si="10"/>
        <v>-3.1539200000000031E-2</v>
      </c>
      <c r="N35" s="21">
        <f t="shared" si="11"/>
        <v>3.3792000000000032E-3</v>
      </c>
      <c r="O35" s="1">
        <f t="shared" si="12"/>
        <v>0.19160320000000031</v>
      </c>
    </row>
    <row r="36" spans="1:15" x14ac:dyDescent="0.15">
      <c r="A36" s="1">
        <v>3.3</v>
      </c>
      <c r="B36" s="1"/>
      <c r="C36" s="1">
        <f t="shared" si="19"/>
        <v>1.1999999999999993</v>
      </c>
      <c r="D36" s="19">
        <f t="shared" si="16"/>
        <v>-0.10499999999999997</v>
      </c>
      <c r="E36" s="20">
        <f t="shared" si="17"/>
        <v>0.91000000000000014</v>
      </c>
      <c r="F36" s="21">
        <f t="shared" si="18"/>
        <v>0.19499999999999987</v>
      </c>
      <c r="G36" s="1">
        <f t="shared" si="14"/>
        <v>0.3599999999999996</v>
      </c>
      <c r="H36" s="19">
        <f t="shared" si="5"/>
        <v>-4.0028624999999991E-3</v>
      </c>
      <c r="I36" s="20">
        <f t="shared" si="6"/>
        <v>3.4459424999999988E-2</v>
      </c>
      <c r="J36" s="20">
        <f t="shared" si="7"/>
        <v>-0.15241668749999995</v>
      </c>
      <c r="K36" s="20">
        <f t="shared" si="8"/>
        <v>0.88062975000000021</v>
      </c>
      <c r="L36" s="20">
        <f t="shared" si="9"/>
        <v>0.28305956249999981</v>
      </c>
      <c r="M36" s="20">
        <f t="shared" si="10"/>
        <v>-4.6621574999999978E-2</v>
      </c>
      <c r="N36" s="21">
        <f t="shared" si="11"/>
        <v>4.8923874999999978E-3</v>
      </c>
      <c r="O36" s="1">
        <f t="shared" si="12"/>
        <v>0.44524538749999942</v>
      </c>
    </row>
    <row r="37" spans="1:15" x14ac:dyDescent="0.15">
      <c r="A37" s="1">
        <v>3.4</v>
      </c>
      <c r="B37" s="1"/>
      <c r="C37" s="1">
        <f t="shared" si="19"/>
        <v>1.5999999999999996</v>
      </c>
      <c r="D37" s="19">
        <f t="shared" si="16"/>
        <v>-0.12</v>
      </c>
      <c r="E37" s="20">
        <f t="shared" si="17"/>
        <v>0.84000000000000008</v>
      </c>
      <c r="F37" s="21">
        <f t="shared" si="18"/>
        <v>0.27999999999999992</v>
      </c>
      <c r="G37" s="1">
        <f t="shared" si="14"/>
        <v>0.63999999999999968</v>
      </c>
      <c r="H37" s="19">
        <f t="shared" si="5"/>
        <v>-4.6591999999999996E-3</v>
      </c>
      <c r="I37" s="20">
        <f t="shared" si="6"/>
        <v>3.9603199999999998E-2</v>
      </c>
      <c r="J37" s="20">
        <f t="shared" si="7"/>
        <v>-0.16972800000000002</v>
      </c>
      <c r="K37" s="20">
        <f t="shared" si="8"/>
        <v>0.79206400000000021</v>
      </c>
      <c r="L37" s="20">
        <f t="shared" si="9"/>
        <v>0.39603199999999988</v>
      </c>
      <c r="M37" s="20">
        <f>($A37-$A$3)*($A37-$A$13)*($A37-$A$23)*($A37-$A$33)*($A37-$A$43)*($A37-$A$63)/(($A$53-$A$3)*($A$53-$A$13)*($A$53-$A$23)*($A$53-$A$33)*($A$53-$A$43)*($A$53-$A$63))</f>
        <v>-5.9404800000000001E-2</v>
      </c>
      <c r="N37" s="21">
        <f t="shared" si="11"/>
        <v>6.0927999999999998E-3</v>
      </c>
      <c r="O37" s="1">
        <f t="shared" si="12"/>
        <v>0.79393279999999955</v>
      </c>
    </row>
    <row r="38" spans="1:15" x14ac:dyDescent="0.15">
      <c r="A38" s="1">
        <v>3.5</v>
      </c>
      <c r="B38" s="1"/>
      <c r="C38" s="1">
        <f t="shared" si="19"/>
        <v>2</v>
      </c>
      <c r="D38" s="19">
        <f t="shared" si="16"/>
        <v>-0.125</v>
      </c>
      <c r="E38" s="20">
        <f t="shared" si="17"/>
        <v>0.75</v>
      </c>
      <c r="F38" s="21">
        <f t="shared" si="18"/>
        <v>0.375</v>
      </c>
      <c r="G38" s="1">
        <f t="shared" si="14"/>
        <v>1</v>
      </c>
      <c r="H38" s="19">
        <f t="shared" si="5"/>
        <v>-4.8828125E-3</v>
      </c>
      <c r="I38" s="20">
        <f t="shared" si="6"/>
        <v>4.1015625E-2</v>
      </c>
      <c r="J38" s="20">
        <f t="shared" si="7"/>
        <v>-0.1708984375</v>
      </c>
      <c r="K38" s="20">
        <f t="shared" si="8"/>
        <v>0.68359375</v>
      </c>
      <c r="L38" s="20">
        <f t="shared" si="9"/>
        <v>0.5126953125</v>
      </c>
      <c r="M38" s="20">
        <f t="shared" si="10"/>
        <v>-6.8359375E-2</v>
      </c>
      <c r="N38" s="21">
        <f t="shared" si="11"/>
        <v>6.8359375E-3</v>
      </c>
      <c r="O38" s="1">
        <f t="shared" si="12"/>
        <v>1.2255859375</v>
      </c>
    </row>
    <row r="39" spans="1:15" x14ac:dyDescent="0.15">
      <c r="A39" s="1">
        <v>3.6</v>
      </c>
      <c r="B39" s="1"/>
      <c r="C39" s="1">
        <f t="shared" si="19"/>
        <v>2.4000000000000004</v>
      </c>
      <c r="D39" s="19">
        <f t="shared" si="16"/>
        <v>-0.12</v>
      </c>
      <c r="E39" s="20">
        <f t="shared" si="17"/>
        <v>0.6399999999999999</v>
      </c>
      <c r="F39" s="21">
        <f t="shared" si="18"/>
        <v>0.48000000000000009</v>
      </c>
      <c r="G39" s="1">
        <f t="shared" si="14"/>
        <v>1.4400000000000004</v>
      </c>
      <c r="H39" s="19">
        <f t="shared" si="5"/>
        <v>-4.6591999999999996E-3</v>
      </c>
      <c r="I39" s="20">
        <f t="shared" si="6"/>
        <v>3.8707200000000004E-2</v>
      </c>
      <c r="J39" s="20">
        <f t="shared" si="7"/>
        <v>-0.15724799999999997</v>
      </c>
      <c r="K39" s="20">
        <f>($A39-$A$3)*($A39-$A$13)*($A39-$A$23)*($A39-$A$43)*($A39-$A$53)*($A39-$A$63)/(($A$33-$A$3)*($A$33-$A$13)*($A$33-$A$23)*($A$33-$A$43)*($A$33-$A$53)*($A$33-$A$63))</f>
        <v>0.55910399999999993</v>
      </c>
      <c r="L39" s="20">
        <f t="shared" si="9"/>
        <v>0.62899200000000022</v>
      </c>
      <c r="M39" s="20">
        <f t="shared" si="10"/>
        <v>-7.1884800000000013E-2</v>
      </c>
      <c r="N39" s="21">
        <f>($A39-$A$3)*($A39-$A$13)*($A39-$A$23)*($A39-$A$33)*($A39-$A$43)*($A39-$A$53)/(($A$63-$A$3)*($A$63-$A$13)*($A$63-$A$23)*($A$63-$A$33)*($A$63-$A$43)*($A$63-$A$53))</f>
        <v>6.9888000000000016E-3</v>
      </c>
      <c r="O39" s="1">
        <f t="shared" si="12"/>
        <v>1.724876800000001</v>
      </c>
    </row>
    <row r="40" spans="1:15" x14ac:dyDescent="0.15">
      <c r="A40" s="1">
        <v>3.7</v>
      </c>
      <c r="B40" s="1"/>
      <c r="C40" s="1">
        <f t="shared" si="19"/>
        <v>2.8000000000000007</v>
      </c>
      <c r="D40" s="19">
        <f t="shared" si="16"/>
        <v>-0.10499999999999997</v>
      </c>
      <c r="E40" s="20">
        <f t="shared" si="17"/>
        <v>0.50999999999999979</v>
      </c>
      <c r="F40" s="21">
        <f t="shared" si="18"/>
        <v>0.5950000000000002</v>
      </c>
      <c r="G40" s="1">
        <f t="shared" si="14"/>
        <v>1.9600000000000009</v>
      </c>
      <c r="H40" s="19">
        <f t="shared" si="5"/>
        <v>-4.0028624999999983E-3</v>
      </c>
      <c r="I40" s="20">
        <f t="shared" si="6"/>
        <v>3.2912424999999981E-2</v>
      </c>
      <c r="J40" s="20">
        <f t="shared" si="7"/>
        <v>-0.13068168749999995</v>
      </c>
      <c r="K40" s="20">
        <f t="shared" si="8"/>
        <v>0.42315974999999972</v>
      </c>
      <c r="L40" s="20">
        <f t="shared" si="9"/>
        <v>0.74052956250000002</v>
      </c>
      <c r="M40" s="20">
        <f t="shared" si="10"/>
        <v>-6.8356574999999975E-2</v>
      </c>
      <c r="N40" s="21">
        <f t="shared" si="11"/>
        <v>6.4393874999999984E-3</v>
      </c>
      <c r="O40" s="1">
        <f t="shared" si="12"/>
        <v>2.2735783875000006</v>
      </c>
    </row>
    <row r="41" spans="1:15" x14ac:dyDescent="0.15">
      <c r="A41" s="1">
        <v>3.8</v>
      </c>
      <c r="B41" s="1"/>
      <c r="C41" s="1">
        <f t="shared" si="19"/>
        <v>3.1999999999999993</v>
      </c>
      <c r="D41" s="19">
        <f t="shared" si="16"/>
        <v>-8.0000000000000057E-2</v>
      </c>
      <c r="E41" s="20">
        <f t="shared" si="17"/>
        <v>0.36000000000000026</v>
      </c>
      <c r="F41" s="21">
        <f t="shared" si="18"/>
        <v>0.71999999999999975</v>
      </c>
      <c r="G41" s="1">
        <f t="shared" si="14"/>
        <v>2.5599999999999987</v>
      </c>
      <c r="H41" s="19">
        <f t="shared" si="5"/>
        <v>-2.956800000000002E-3</v>
      </c>
      <c r="I41" s="20">
        <f>($A41-$A$3)*($A41-$A$23)*($A41-$A$33)*($A41-$A$43)*($A41-$A$53)*($A41-$A$63)/(($A$13-$A$3)*($A$13-$A$23)*($A$13-$A$33)*($A$13-$A$43)*($A$13-$A$53)*($A$13-$A$63))</f>
        <v>2.4076800000000013E-2</v>
      </c>
      <c r="J41" s="20">
        <f>($A41-$A$3)*($A41-$A$13)*($A41-$A$33)*($A41-$A$43)*($A41-$A$53)*($A41-$A$63)/(($A$23-$A$3)*($A$23-$A$13)*($A$23-$A$33)*($A$23-$A$43)*($A$23-$A$53)*($A$23-$A$63))</f>
        <v>-9.3632000000000062E-2</v>
      </c>
      <c r="K41" s="20">
        <f t="shared" si="8"/>
        <v>0.28089600000000026</v>
      </c>
      <c r="L41" s="20">
        <f t="shared" si="9"/>
        <v>0.84268799999999988</v>
      </c>
      <c r="M41" s="20">
        <f t="shared" si="10"/>
        <v>-5.6179200000000033E-2</v>
      </c>
      <c r="N41" s="21">
        <f t="shared" si="11"/>
        <v>5.1072000000000036E-3</v>
      </c>
      <c r="O41" s="1">
        <f t="shared" si="12"/>
        <v>2.8509951999999994</v>
      </c>
    </row>
    <row r="42" spans="1:15" x14ac:dyDescent="0.15">
      <c r="A42" s="1">
        <v>3.9</v>
      </c>
      <c r="B42" s="1"/>
      <c r="C42" s="1">
        <f t="shared" si="19"/>
        <v>3.5999999999999996</v>
      </c>
      <c r="D42" s="19">
        <f t="shared" si="16"/>
        <v>-4.5000000000000033E-2</v>
      </c>
      <c r="E42" s="20">
        <f t="shared" si="17"/>
        <v>0.19000000000000017</v>
      </c>
      <c r="F42" s="21">
        <f t="shared" si="18"/>
        <v>0.85499999999999987</v>
      </c>
      <c r="G42" s="1">
        <f t="shared" si="14"/>
        <v>3.2399999999999993</v>
      </c>
      <c r="H42" s="19">
        <f t="shared" si="5"/>
        <v>-1.5910125000000016E-3</v>
      </c>
      <c r="I42" s="20">
        <f t="shared" si="6"/>
        <v>1.2837825000000013E-2</v>
      </c>
      <c r="J42" s="20">
        <f>($A42-$A$3)*($A42-$A$13)*($A42-$A$33)*($A42-$A$43)*($A42-$A$53)*($A42-$A$63)/(($A$23-$A$3)*($A$23-$A$13)*($A$23-$A$33)*($A$23-$A$43)*($A$23-$A$53)*($A$23-$A$63))</f>
        <v>-4.8986437500000042E-2</v>
      </c>
      <c r="K42" s="20">
        <f t="shared" si="8"/>
        <v>0.13788775000000011</v>
      </c>
      <c r="L42" s="20">
        <f t="shared" si="9"/>
        <v>0.93074231249999995</v>
      </c>
      <c r="M42" s="20">
        <f t="shared" si="10"/>
        <v>-3.3845175000000026E-2</v>
      </c>
      <c r="N42" s="21">
        <f t="shared" si="11"/>
        <v>2.9547375000000026E-3</v>
      </c>
      <c r="O42" s="1">
        <f t="shared" si="12"/>
        <v>3.4344747374999995</v>
      </c>
    </row>
    <row r="43" spans="1:15" x14ac:dyDescent="0.15">
      <c r="A43" s="1">
        <v>4</v>
      </c>
      <c r="B43" s="29">
        <v>4</v>
      </c>
      <c r="C43" s="1">
        <f>$B$43+(($B$53-$B$43)/($A$53-$A$43))*($A43-$A$43)</f>
        <v>4</v>
      </c>
      <c r="D43" s="19">
        <f>($A43-$A$53)*($A43-$A$63)/(($A$43-$A$53)*($A$43-$A$63))</f>
        <v>1</v>
      </c>
      <c r="E43" s="20">
        <f>($A43-$A$43)*($A43-$A$63)/(($A$53-$A$43)*($A$53-$A$63))</f>
        <v>0</v>
      </c>
      <c r="F43" s="21">
        <f>($A43-$A$43)*($A43-$A$53)/(($A$63-$A$43)*($A$63-$A$53))</f>
        <v>0</v>
      </c>
      <c r="G43" s="1">
        <f>$B$43*$D43+$B$53*$E43+$B$63*$F43</f>
        <v>4</v>
      </c>
      <c r="H43" s="19">
        <f t="shared" si="5"/>
        <v>0</v>
      </c>
      <c r="I43" s="20">
        <f t="shared" si="6"/>
        <v>0</v>
      </c>
      <c r="J43" s="20">
        <f t="shared" ref="J43:J63" si="20">($A43-$A$3)*($A43-$A$13)*($A43-$A$33)*($A43-$A$43)*($A43-$A$53)*($A43-$A$63)/(($A$23-$A$3)*($A$23-$A$13)*($A$23-$A$33)*($A$23-$A$43)*($A$23-$A$53)*($A$23-$A$63))</f>
        <v>0</v>
      </c>
      <c r="K43" s="20">
        <f t="shared" si="8"/>
        <v>0</v>
      </c>
      <c r="L43" s="20">
        <f t="shared" si="9"/>
        <v>1</v>
      </c>
      <c r="M43" s="20">
        <f t="shared" si="10"/>
        <v>0</v>
      </c>
      <c r="N43" s="21">
        <f t="shared" si="11"/>
        <v>0</v>
      </c>
      <c r="O43" s="1">
        <f>$B$3*$H43+$B$13*$I43+$B$23*$J43+$B$33*$K43+$B$43*$L43+$B$53*$M43+$B$63*$N43</f>
        <v>4</v>
      </c>
    </row>
    <row r="44" spans="1:15" x14ac:dyDescent="0.15">
      <c r="A44" s="1">
        <v>4.0999999999999996</v>
      </c>
      <c r="B44" s="1"/>
      <c r="C44" s="1">
        <f t="shared" ref="C44:C52" si="21">$B$43+(($B$53-$B$43)/($A$53-$A$43))*($A44-$A$43)</f>
        <v>4</v>
      </c>
      <c r="D44" s="19">
        <f t="shared" ref="D44:D63" si="22">($A44-$A$53)*($A44-$A$63)/(($A$43-$A$53)*($A$43-$A$63))</f>
        <v>0.85500000000000054</v>
      </c>
      <c r="E44" s="20">
        <f t="shared" ref="E44:E63" si="23">($A44-$A$43)*($A44-$A$63)/(($A$53-$A$43)*($A$53-$A$63))</f>
        <v>0.18999999999999936</v>
      </c>
      <c r="F44" s="21">
        <f t="shared" ref="F44:F63" si="24">($A44-$A$43)*($A44-$A$53)/(($A$63-$A$43)*($A$63-$A$53))</f>
        <v>-4.499999999999986E-2</v>
      </c>
      <c r="G44" s="1">
        <f t="shared" ref="G44:G63" si="25">$B$43*$D44+$B$53*$E44+$B$63*$F44</f>
        <v>4.09</v>
      </c>
      <c r="H44" s="19">
        <f t="shared" si="5"/>
        <v>1.7007374999999938E-3</v>
      </c>
      <c r="I44" s="20">
        <f t="shared" si="6"/>
        <v>-1.3496174999999951E-2</v>
      </c>
      <c r="J44" s="20">
        <f t="shared" si="20"/>
        <v>4.9807312499999833E-2</v>
      </c>
      <c r="K44" s="20">
        <f t="shared" si="8"/>
        <v>-0.12678224999999957</v>
      </c>
      <c r="L44" s="20">
        <f t="shared" si="9"/>
        <v>1.0459535624999998</v>
      </c>
      <c r="M44" s="20">
        <f t="shared" si="10"/>
        <v>4.6486824999999808E-2</v>
      </c>
      <c r="N44" s="21">
        <f t="shared" si="11"/>
        <v>-3.6700124999999861E-3</v>
      </c>
      <c r="O44" s="1">
        <f t="shared" si="12"/>
        <v>4.5228629874999982</v>
      </c>
    </row>
    <row r="45" spans="1:15" x14ac:dyDescent="0.15">
      <c r="A45" s="1">
        <v>4.2</v>
      </c>
      <c r="B45" s="1"/>
      <c r="C45" s="1">
        <f t="shared" si="21"/>
        <v>4</v>
      </c>
      <c r="D45" s="19">
        <f t="shared" si="22"/>
        <v>0.71999999999999975</v>
      </c>
      <c r="E45" s="20">
        <f t="shared" si="23"/>
        <v>0.36000000000000026</v>
      </c>
      <c r="F45" s="21">
        <f t="shared" si="24"/>
        <v>-8.0000000000000057E-2</v>
      </c>
      <c r="G45" s="1">
        <f t="shared" si="25"/>
        <v>4.16</v>
      </c>
      <c r="H45" s="19">
        <f t="shared" si="5"/>
        <v>3.3792000000000032E-3</v>
      </c>
      <c r="I45" s="20">
        <f t="shared" si="6"/>
        <v>-2.6611200000000022E-2</v>
      </c>
      <c r="J45" s="20">
        <f t="shared" si="20"/>
        <v>9.6768000000000076E-2</v>
      </c>
      <c r="K45" s="20">
        <f t="shared" si="8"/>
        <v>-0.23654400000000017</v>
      </c>
      <c r="L45" s="20">
        <f t="shared" si="9"/>
        <v>1.0644480000000001</v>
      </c>
      <c r="M45" s="20">
        <f t="shared" si="10"/>
        <v>0.10644480000000013</v>
      </c>
      <c r="N45" s="21">
        <f t="shared" si="11"/>
        <v>-7.8848000000000095E-3</v>
      </c>
      <c r="O45" s="1">
        <f t="shared" si="12"/>
        <v>4.978419200000002</v>
      </c>
    </row>
    <row r="46" spans="1:15" x14ac:dyDescent="0.15">
      <c r="A46" s="1">
        <v>4.3</v>
      </c>
      <c r="B46" s="1"/>
      <c r="C46" s="1">
        <f t="shared" si="21"/>
        <v>4</v>
      </c>
      <c r="D46" s="19">
        <f t="shared" si="22"/>
        <v>0.5950000000000002</v>
      </c>
      <c r="E46" s="20">
        <f t="shared" si="23"/>
        <v>0.50999999999999979</v>
      </c>
      <c r="F46" s="21">
        <f t="shared" si="24"/>
        <v>-0.10499999999999997</v>
      </c>
      <c r="G46" s="1">
        <f t="shared" si="25"/>
        <v>4.21</v>
      </c>
      <c r="H46" s="19">
        <f t="shared" si="5"/>
        <v>4.8923874999999978E-3</v>
      </c>
      <c r="I46" s="20">
        <f t="shared" si="6"/>
        <v>-3.8249574999999987E-2</v>
      </c>
      <c r="J46" s="20">
        <f t="shared" si="20"/>
        <v>0.13719956249999993</v>
      </c>
      <c r="K46" s="20">
        <f t="shared" si="8"/>
        <v>-0.32365024999999986</v>
      </c>
      <c r="L46" s="20">
        <f t="shared" si="9"/>
        <v>1.0518633125000001</v>
      </c>
      <c r="M46" s="20">
        <f t="shared" si="10"/>
        <v>0.18031942499999987</v>
      </c>
      <c r="N46" s="21">
        <f t="shared" si="11"/>
        <v>-1.2374862499999991E-2</v>
      </c>
      <c r="O46" s="1">
        <f t="shared" si="12"/>
        <v>5.3429231374999988</v>
      </c>
    </row>
    <row r="47" spans="1:15" x14ac:dyDescent="0.15">
      <c r="A47" s="1">
        <v>4.4000000000000004</v>
      </c>
      <c r="B47" s="1"/>
      <c r="C47" s="1">
        <f t="shared" si="21"/>
        <v>4</v>
      </c>
      <c r="D47" s="19">
        <f t="shared" si="22"/>
        <v>0.47999999999999959</v>
      </c>
      <c r="E47" s="20">
        <f t="shared" si="23"/>
        <v>0.64000000000000046</v>
      </c>
      <c r="F47" s="21">
        <f t="shared" si="24"/>
        <v>-0.12000000000000004</v>
      </c>
      <c r="G47" s="1">
        <f t="shared" si="25"/>
        <v>4.24</v>
      </c>
      <c r="H47" s="19">
        <f t="shared" si="5"/>
        <v>6.0928000000000032E-3</v>
      </c>
      <c r="I47" s="20">
        <f t="shared" si="6"/>
        <v>-4.7308800000000026E-2</v>
      </c>
      <c r="J47" s="20">
        <f t="shared" si="20"/>
        <v>0.16755200000000012</v>
      </c>
      <c r="K47" s="20">
        <f t="shared" si="8"/>
        <v>-0.38297600000000015</v>
      </c>
      <c r="L47" s="20">
        <f t="shared" si="9"/>
        <v>1.0053119999999998</v>
      </c>
      <c r="M47" s="20">
        <f t="shared" si="10"/>
        <v>0.2680832000000003</v>
      </c>
      <c r="N47" s="21">
        <f t="shared" si="11"/>
        <v>-1.6755200000000015E-2</v>
      </c>
      <c r="O47" s="1">
        <f t="shared" si="12"/>
        <v>5.5944448000000007</v>
      </c>
    </row>
    <row r="48" spans="1:15" x14ac:dyDescent="0.15">
      <c r="A48" s="1">
        <v>4.5</v>
      </c>
      <c r="B48" s="1"/>
      <c r="C48" s="1">
        <f t="shared" si="21"/>
        <v>4</v>
      </c>
      <c r="D48" s="19">
        <f t="shared" si="22"/>
        <v>0.375</v>
      </c>
      <c r="E48" s="20">
        <f t="shared" si="23"/>
        <v>0.75</v>
      </c>
      <c r="F48" s="21">
        <f t="shared" si="24"/>
        <v>-0.125</v>
      </c>
      <c r="G48" s="1">
        <f t="shared" si="25"/>
        <v>4.25</v>
      </c>
      <c r="H48" s="19">
        <f>($A48-$A$13)*($A48-$A$23)*($A48-$A$33)*($A48-$A$43)*($A48-$A$53)*($A48-$A$63)/(($A$3-$A$13)*($A$3-$A$23)*($A$3-$A$33)*($A$3-$A$43)*($A$3-$A$53)*($A$3-$A$63))</f>
        <v>6.8359375E-3</v>
      </c>
      <c r="I48" s="20">
        <f t="shared" si="6"/>
        <v>-5.2734375E-2</v>
      </c>
      <c r="J48" s="20">
        <f t="shared" si="20"/>
        <v>0.1845703125</v>
      </c>
      <c r="K48" s="20">
        <f t="shared" si="8"/>
        <v>-0.41015625</v>
      </c>
      <c r="L48" s="20">
        <f t="shared" si="9"/>
        <v>0.9228515625</v>
      </c>
      <c r="M48" s="20">
        <f t="shared" si="10"/>
        <v>0.369140625</v>
      </c>
      <c r="N48" s="21">
        <f t="shared" si="11"/>
        <v>-2.05078125E-2</v>
      </c>
      <c r="O48" s="1">
        <f t="shared" si="12"/>
        <v>5.7138671875</v>
      </c>
    </row>
    <row r="49" spans="1:15" x14ac:dyDescent="0.15">
      <c r="A49" s="1">
        <v>4.5999999999999996</v>
      </c>
      <c r="B49" s="1"/>
      <c r="C49" s="1">
        <f t="shared" si="21"/>
        <v>4</v>
      </c>
      <c r="D49" s="19">
        <f t="shared" si="22"/>
        <v>0.2800000000000003</v>
      </c>
      <c r="E49" s="20">
        <f t="shared" si="23"/>
        <v>0.83999999999999975</v>
      </c>
      <c r="F49" s="21">
        <f t="shared" si="24"/>
        <v>-0.12000000000000004</v>
      </c>
      <c r="G49" s="1">
        <f t="shared" si="25"/>
        <v>4.24</v>
      </c>
      <c r="H49" s="19">
        <f t="shared" si="5"/>
        <v>6.9888000000000016E-3</v>
      </c>
      <c r="I49" s="20">
        <f t="shared" si="6"/>
        <v>-5.3580800000000005E-2</v>
      </c>
      <c r="J49" s="20">
        <f t="shared" si="20"/>
        <v>0.18547200000000005</v>
      </c>
      <c r="K49" s="20">
        <f t="shared" si="8"/>
        <v>-0.40185600000000016</v>
      </c>
      <c r="L49" s="20">
        <f t="shared" si="9"/>
        <v>0.80371200000000054</v>
      </c>
      <c r="M49" s="20">
        <f t="shared" si="10"/>
        <v>0.48222719999999969</v>
      </c>
      <c r="N49" s="21">
        <f t="shared" si="11"/>
        <v>-2.29632E-2</v>
      </c>
      <c r="O49" s="1">
        <f t="shared" si="12"/>
        <v>5.6859648000000007</v>
      </c>
    </row>
    <row r="50" spans="1:15" x14ac:dyDescent="0.15">
      <c r="A50" s="1">
        <v>4.7</v>
      </c>
      <c r="B50" s="1"/>
      <c r="C50" s="1">
        <f t="shared" si="21"/>
        <v>4</v>
      </c>
      <c r="D50" s="19">
        <f t="shared" si="22"/>
        <v>0.19499999999999987</v>
      </c>
      <c r="E50" s="20">
        <f t="shared" si="23"/>
        <v>0.91000000000000014</v>
      </c>
      <c r="F50" s="21">
        <f t="shared" si="24"/>
        <v>-0.10499999999999997</v>
      </c>
      <c r="G50" s="1">
        <f t="shared" si="25"/>
        <v>4.21</v>
      </c>
      <c r="H50" s="19">
        <f t="shared" si="5"/>
        <v>6.4393874999999984E-3</v>
      </c>
      <c r="I50" s="20">
        <f t="shared" si="6"/>
        <v>-4.9078574999999985E-2</v>
      </c>
      <c r="J50" s="20">
        <f t="shared" si="20"/>
        <v>0.16813956249999992</v>
      </c>
      <c r="K50" s="20">
        <f t="shared" si="8"/>
        <v>-0.35606024999999986</v>
      </c>
      <c r="L50" s="20">
        <f t="shared" si="9"/>
        <v>0.6485383124999996</v>
      </c>
      <c r="M50" s="20">
        <f t="shared" si="10"/>
        <v>0.6053024250000002</v>
      </c>
      <c r="N50" s="21">
        <f t="shared" si="11"/>
        <v>-2.3280862499999996E-2</v>
      </c>
      <c r="O50" s="1">
        <f t="shared" si="12"/>
        <v>5.5005631374999986</v>
      </c>
    </row>
    <row r="51" spans="1:15" x14ac:dyDescent="0.15">
      <c r="A51" s="1">
        <v>4.8</v>
      </c>
      <c r="B51" s="1"/>
      <c r="C51" s="1">
        <f t="shared" si="21"/>
        <v>4</v>
      </c>
      <c r="D51" s="19">
        <f t="shared" si="22"/>
        <v>0.12000000000000012</v>
      </c>
      <c r="E51" s="20">
        <f t="shared" si="23"/>
        <v>0.96</v>
      </c>
      <c r="F51" s="21">
        <f t="shared" si="24"/>
        <v>-8.0000000000000057E-2</v>
      </c>
      <c r="G51" s="1">
        <f t="shared" si="25"/>
        <v>4.16</v>
      </c>
      <c r="H51" s="19">
        <f t="shared" si="5"/>
        <v>5.1072000000000036E-3</v>
      </c>
      <c r="I51" s="20">
        <f t="shared" si="6"/>
        <v>-3.8707200000000032E-2</v>
      </c>
      <c r="J51" s="20">
        <f t="shared" si="20"/>
        <v>0.13132800000000008</v>
      </c>
      <c r="K51" s="20">
        <f t="shared" si="8"/>
        <v>-0.27238400000000018</v>
      </c>
      <c r="L51" s="20">
        <f t="shared" si="9"/>
        <v>0.45964800000000045</v>
      </c>
      <c r="M51" s="20">
        <f t="shared" si="10"/>
        <v>0.73543679999999978</v>
      </c>
      <c r="N51" s="21">
        <f t="shared" si="11"/>
        <v>-2.0428800000000011E-2</v>
      </c>
      <c r="O51" s="1">
        <f t="shared" si="12"/>
        <v>5.1537792000000016</v>
      </c>
    </row>
    <row r="52" spans="1:15" x14ac:dyDescent="0.15">
      <c r="A52" s="1">
        <v>4.9000000000000004</v>
      </c>
      <c r="B52" s="1"/>
      <c r="C52" s="1">
        <f t="shared" si="21"/>
        <v>4</v>
      </c>
      <c r="D52" s="19">
        <f t="shared" si="22"/>
        <v>5.4999999999999785E-2</v>
      </c>
      <c r="E52" s="20">
        <f t="shared" si="23"/>
        <v>0.9900000000000001</v>
      </c>
      <c r="F52" s="21">
        <f t="shared" si="24"/>
        <v>-4.499999999999986E-2</v>
      </c>
      <c r="G52" s="1">
        <f t="shared" si="25"/>
        <v>4.09</v>
      </c>
      <c r="H52" s="19">
        <f t="shared" si="5"/>
        <v>2.9547374999999909E-3</v>
      </c>
      <c r="I52" s="20">
        <f t="shared" si="6"/>
        <v>-2.2274174999999931E-2</v>
      </c>
      <c r="J52" s="20">
        <f t="shared" si="20"/>
        <v>7.4887312499999761E-2</v>
      </c>
      <c r="K52" s="20">
        <f>($A52-$A$3)*($A52-$A$13)*($A52-$A$23)*($A52-$A$43)*($A52-$A$53)*($A52-$A$63)/(($A$33-$A$3)*($A$33-$A$13)*($A$33-$A$23)*($A$33-$A$43)*($A$33-$A$53)*($A$33-$A$63))</f>
        <v>-0.15240224999999952</v>
      </c>
      <c r="L52" s="20">
        <f t="shared" si="9"/>
        <v>0.24130356249999918</v>
      </c>
      <c r="M52" s="20">
        <f>($A52-$A$3)*($A52-$A$13)*($A52-$A$23)*($A52-$A$33)*($A52-$A$43)*($A52-$A$63)/(($A$53-$A$3)*($A$53-$A$13)*($A$53-$A$23)*($A$53-$A$33)*($A$53-$A$43)*($A$53-$A$63))</f>
        <v>0.86869282500000056</v>
      </c>
      <c r="N52" s="21">
        <f t="shared" si="11"/>
        <v>-1.3162012499999966E-2</v>
      </c>
      <c r="O52" s="1">
        <f t="shared" si="12"/>
        <v>4.6493429874999981</v>
      </c>
    </row>
    <row r="53" spans="1:15" x14ac:dyDescent="0.15">
      <c r="A53" s="1">
        <v>5</v>
      </c>
      <c r="B53" s="29">
        <v>4</v>
      </c>
      <c r="C53" s="1">
        <f>$B$53+(($B$63-$B$53)/($A$63-$A$53))*($A53-$A$53)</f>
        <v>4</v>
      </c>
      <c r="D53" s="19">
        <f t="shared" si="22"/>
        <v>0</v>
      </c>
      <c r="E53" s="20">
        <f t="shared" si="23"/>
        <v>1</v>
      </c>
      <c r="F53" s="21">
        <f t="shared" si="24"/>
        <v>0</v>
      </c>
      <c r="G53" s="1">
        <f t="shared" si="25"/>
        <v>4</v>
      </c>
      <c r="H53" s="19">
        <f t="shared" si="5"/>
        <v>0</v>
      </c>
      <c r="I53" s="20">
        <f t="shared" si="6"/>
        <v>0</v>
      </c>
      <c r="J53" s="20">
        <f t="shared" si="20"/>
        <v>0</v>
      </c>
      <c r="K53" s="20">
        <f t="shared" si="8"/>
        <v>0</v>
      </c>
      <c r="L53" s="20">
        <f t="shared" si="9"/>
        <v>0</v>
      </c>
      <c r="M53" s="20">
        <f t="shared" si="10"/>
        <v>1</v>
      </c>
      <c r="N53" s="21">
        <f t="shared" si="11"/>
        <v>0</v>
      </c>
      <c r="O53" s="1">
        <f t="shared" si="12"/>
        <v>4</v>
      </c>
    </row>
    <row r="54" spans="1:15" x14ac:dyDescent="0.15">
      <c r="A54" s="1">
        <v>5.0999999999999996</v>
      </c>
      <c r="B54" s="1"/>
      <c r="C54" s="1">
        <f t="shared" ref="C54:C62" si="26">$B$53+(($B$63-$B$53)/($A$63-$A$53))*($A54-$A$53)</f>
        <v>3.8000000000000007</v>
      </c>
      <c r="D54" s="19">
        <f t="shared" si="22"/>
        <v>-4.499999999999986E-2</v>
      </c>
      <c r="E54" s="20">
        <f t="shared" si="23"/>
        <v>0.9900000000000001</v>
      </c>
      <c r="F54" s="21">
        <f t="shared" si="24"/>
        <v>5.4999999999999785E-2</v>
      </c>
      <c r="G54" s="1">
        <f t="shared" si="25"/>
        <v>3.8900000000000006</v>
      </c>
      <c r="H54" s="19">
        <f t="shared" si="5"/>
        <v>-3.6700124999999861E-3</v>
      </c>
      <c r="I54" s="20">
        <f t="shared" si="6"/>
        <v>2.7390824999999893E-2</v>
      </c>
      <c r="J54" s="20">
        <f t="shared" si="20"/>
        <v>-9.0566437499999652E-2</v>
      </c>
      <c r="K54" s="20">
        <f t="shared" si="8"/>
        <v>0.17825774999999933</v>
      </c>
      <c r="L54" s="20">
        <f t="shared" si="9"/>
        <v>-0.25523268749999911</v>
      </c>
      <c r="M54" s="20">
        <f t="shared" si="10"/>
        <v>1.1230238249999998</v>
      </c>
      <c r="N54" s="21">
        <f t="shared" si="11"/>
        <v>2.0796737499999912E-2</v>
      </c>
      <c r="O54" s="1">
        <f t="shared" si="12"/>
        <v>3.2289947375000034</v>
      </c>
    </row>
    <row r="55" spans="1:15" x14ac:dyDescent="0.15">
      <c r="A55" s="1">
        <v>5.2</v>
      </c>
      <c r="B55" s="1"/>
      <c r="C55" s="1">
        <f t="shared" si="26"/>
        <v>3.5999999999999996</v>
      </c>
      <c r="D55" s="19">
        <f t="shared" si="22"/>
        <v>-8.0000000000000057E-2</v>
      </c>
      <c r="E55" s="20">
        <f t="shared" si="23"/>
        <v>0.96</v>
      </c>
      <c r="F55" s="21">
        <f t="shared" si="24"/>
        <v>0.12000000000000012</v>
      </c>
      <c r="G55" s="1">
        <f t="shared" si="25"/>
        <v>3.76</v>
      </c>
      <c r="H55" s="19">
        <f t="shared" si="5"/>
        <v>-7.8848000000000095E-3</v>
      </c>
      <c r="I55" s="20">
        <f>($A55-$A$3)*($A55-$A$23)*($A55-$A$33)*($A55-$A$43)*($A55-$A$53)*($A55-$A$63)/(($A$13-$A$3)*($A$13-$A$23)*($A$13-$A$33)*($A$13-$A$43)*($A$13-$A$53)*($A$13-$A$63))</f>
        <v>5.8572800000000064E-2</v>
      </c>
      <c r="J55" s="20">
        <f>($A55-$A$3)*($A55-$A$13)*($A55-$A$33)*($A55-$A$43)*($A55-$A$53)*($A55-$A$63)/(($A$23-$A$3)*($A$23-$A$13)*($A$23-$A$33)*($A$23-$A$43)*($A$23-$A$53)*($A$23-$A$63))</f>
        <v>-0.19219200000000017</v>
      </c>
      <c r="K55" s="20">
        <f t="shared" si="8"/>
        <v>0.3727360000000004</v>
      </c>
      <c r="L55" s="20">
        <f t="shared" si="9"/>
        <v>-0.51251200000000052</v>
      </c>
      <c r="M55" s="20">
        <f t="shared" si="10"/>
        <v>1.2300288000000004</v>
      </c>
      <c r="N55" s="21">
        <f t="shared" si="11"/>
        <v>5.1251200000000066E-2</v>
      </c>
      <c r="O55" s="1">
        <f t="shared" si="12"/>
        <v>2.3716351999999987</v>
      </c>
    </row>
    <row r="56" spans="1:15" x14ac:dyDescent="0.15">
      <c r="A56" s="1">
        <v>5.3</v>
      </c>
      <c r="B56" s="1"/>
      <c r="C56" s="1">
        <f t="shared" si="26"/>
        <v>3.4000000000000004</v>
      </c>
      <c r="D56" s="19">
        <f t="shared" si="22"/>
        <v>-0.10499999999999997</v>
      </c>
      <c r="E56" s="20">
        <f t="shared" si="23"/>
        <v>0.91000000000000014</v>
      </c>
      <c r="F56" s="21">
        <f t="shared" si="24"/>
        <v>0.19499999999999987</v>
      </c>
      <c r="G56" s="1">
        <f t="shared" si="25"/>
        <v>3.6100000000000003</v>
      </c>
      <c r="H56" s="19">
        <f t="shared" si="5"/>
        <v>-1.2374862499999991E-2</v>
      </c>
      <c r="I56" s="20">
        <f t="shared" si="6"/>
        <v>9.1516424999999957E-2</v>
      </c>
      <c r="J56" s="20">
        <f t="shared" si="20"/>
        <v>-0.29812168749999984</v>
      </c>
      <c r="K56" s="20">
        <f t="shared" si="8"/>
        <v>0.57031974999999979</v>
      </c>
      <c r="L56" s="20">
        <f t="shared" si="9"/>
        <v>-0.75677043749999962</v>
      </c>
      <c r="M56" s="20">
        <f t="shared" si="10"/>
        <v>1.311735425</v>
      </c>
      <c r="N56" s="21">
        <f t="shared" si="11"/>
        <v>9.3695387499999921E-2</v>
      </c>
      <c r="O56" s="1">
        <f t="shared" si="12"/>
        <v>1.4769383875000015</v>
      </c>
    </row>
    <row r="57" spans="1:15" x14ac:dyDescent="0.15">
      <c r="A57" s="1">
        <v>5.4</v>
      </c>
      <c r="B57" s="1"/>
      <c r="C57" s="1">
        <f t="shared" si="26"/>
        <v>3.1999999999999993</v>
      </c>
      <c r="D57" s="19">
        <f t="shared" si="22"/>
        <v>-0.12000000000000004</v>
      </c>
      <c r="E57" s="20">
        <f t="shared" si="23"/>
        <v>0.83999999999999975</v>
      </c>
      <c r="F57" s="21">
        <f t="shared" si="24"/>
        <v>0.2800000000000003</v>
      </c>
      <c r="G57" s="1">
        <f t="shared" si="25"/>
        <v>3.4399999999999995</v>
      </c>
      <c r="H57" s="19">
        <f t="shared" si="5"/>
        <v>-1.6755200000000015E-2</v>
      </c>
      <c r="I57" s="20">
        <f t="shared" si="6"/>
        <v>0.12337920000000011</v>
      </c>
      <c r="J57" s="20">
        <f t="shared" si="20"/>
        <v>-0.39916800000000036</v>
      </c>
      <c r="K57" s="20">
        <f t="shared" si="8"/>
        <v>0.75398400000000054</v>
      </c>
      <c r="L57" s="20">
        <f t="shared" si="9"/>
        <v>-0.9694080000000006</v>
      </c>
      <c r="M57" s="20">
        <f t="shared" si="10"/>
        <v>1.3571712</v>
      </c>
      <c r="N57" s="21">
        <f t="shared" si="11"/>
        <v>0.1507968000000002</v>
      </c>
      <c r="O57" s="1">
        <f t="shared" si="12"/>
        <v>0.60935679999999692</v>
      </c>
    </row>
    <row r="58" spans="1:15" x14ac:dyDescent="0.15">
      <c r="A58" s="1">
        <v>5.5</v>
      </c>
      <c r="B58" s="1"/>
      <c r="C58" s="1">
        <f t="shared" si="26"/>
        <v>3</v>
      </c>
      <c r="D58" s="19">
        <f t="shared" si="22"/>
        <v>-0.125</v>
      </c>
      <c r="E58" s="20">
        <f t="shared" si="23"/>
        <v>0.75</v>
      </c>
      <c r="F58" s="21">
        <f t="shared" si="24"/>
        <v>0.375</v>
      </c>
      <c r="G58" s="1">
        <f t="shared" si="25"/>
        <v>3.25</v>
      </c>
      <c r="H58" s="19">
        <f t="shared" si="5"/>
        <v>-2.05078125E-2</v>
      </c>
      <c r="I58" s="20">
        <f>($A58-$A$3)*($A58-$A$23)*($A58-$A$33)*($A58-$A$43)*($A58-$A$53)*($A58-$A$63)/(($A$13-$A$3)*($A$13-$A$23)*($A$13-$A$33)*($A$13-$A$43)*($A$13-$A$53)*($A$13-$A$63))</f>
        <v>0.150390625</v>
      </c>
      <c r="J58" s="20">
        <f t="shared" si="20"/>
        <v>-0.4833984375</v>
      </c>
      <c r="K58" s="20">
        <f t="shared" si="8"/>
        <v>0.90234375</v>
      </c>
      <c r="L58" s="20">
        <f t="shared" si="9"/>
        <v>-1.1279296875</v>
      </c>
      <c r="M58" s="20">
        <f t="shared" si="10"/>
        <v>1.353515625</v>
      </c>
      <c r="N58" s="21">
        <f t="shared" si="11"/>
        <v>0.2255859375</v>
      </c>
      <c r="O58" s="1">
        <f t="shared" si="12"/>
        <v>-0.1494140625</v>
      </c>
    </row>
    <row r="59" spans="1:15" x14ac:dyDescent="0.15">
      <c r="A59" s="1">
        <v>5.6</v>
      </c>
      <c r="B59" s="1"/>
      <c r="C59" s="1">
        <f t="shared" si="26"/>
        <v>2.8000000000000007</v>
      </c>
      <c r="D59" s="19">
        <f t="shared" si="22"/>
        <v>-0.12000000000000004</v>
      </c>
      <c r="E59" s="20">
        <f t="shared" si="23"/>
        <v>0.64000000000000046</v>
      </c>
      <c r="F59" s="21">
        <f t="shared" si="24"/>
        <v>0.47999999999999959</v>
      </c>
      <c r="G59" s="1">
        <f t="shared" si="25"/>
        <v>3.0400000000000009</v>
      </c>
      <c r="H59" s="19">
        <f t="shared" si="5"/>
        <v>-2.29632E-2</v>
      </c>
      <c r="I59" s="20">
        <f t="shared" si="6"/>
        <v>0.16773119999999997</v>
      </c>
      <c r="J59" s="20">
        <f t="shared" si="20"/>
        <v>-0.53580799999999984</v>
      </c>
      <c r="K59" s="20">
        <f t="shared" si="8"/>
        <v>0.98918400000000006</v>
      </c>
      <c r="L59" s="20">
        <f t="shared" si="9"/>
        <v>-1.2055680000000002</v>
      </c>
      <c r="M59" s="20">
        <f t="shared" si="10"/>
        <v>1.2859392000000005</v>
      </c>
      <c r="N59" s="21">
        <f t="shared" si="11"/>
        <v>0.32148479999999963</v>
      </c>
      <c r="O59" s="1">
        <f>$B$3*$H59+$B$13*$I59+$B$23*$J59+$B$33*$K59+$B$43*$L59+$B$53*$M59+$B$63*$N59</f>
        <v>-0.69854719999999892</v>
      </c>
    </row>
    <row r="60" spans="1:15" x14ac:dyDescent="0.15">
      <c r="A60" s="1">
        <v>5.7</v>
      </c>
      <c r="B60" s="1"/>
      <c r="C60" s="1">
        <f t="shared" si="26"/>
        <v>2.5999999999999996</v>
      </c>
      <c r="D60" s="19">
        <f t="shared" si="22"/>
        <v>-0.10499999999999997</v>
      </c>
      <c r="E60" s="20">
        <f t="shared" si="23"/>
        <v>0.50999999999999979</v>
      </c>
      <c r="F60" s="21">
        <f t="shared" si="24"/>
        <v>0.5950000000000002</v>
      </c>
      <c r="G60" s="1">
        <f t="shared" si="25"/>
        <v>2.8099999999999996</v>
      </c>
      <c r="H60" s="19">
        <f t="shared" si="5"/>
        <v>-2.3280862499999996E-2</v>
      </c>
      <c r="I60" s="20">
        <f t="shared" si="6"/>
        <v>0.169405425</v>
      </c>
      <c r="J60" s="20">
        <f t="shared" si="20"/>
        <v>-0.53797668749999994</v>
      </c>
      <c r="K60" s="20">
        <f t="shared" si="8"/>
        <v>0.98296974999999998</v>
      </c>
      <c r="L60" s="20">
        <f t="shared" si="9"/>
        <v>-1.1708904375</v>
      </c>
      <c r="M60" s="20">
        <f t="shared" si="10"/>
        <v>1.137436425</v>
      </c>
      <c r="N60" s="21">
        <f t="shared" si="11"/>
        <v>0.44233638750000026</v>
      </c>
      <c r="O60" s="1">
        <f t="shared" si="12"/>
        <v>-0.91611461249999926</v>
      </c>
    </row>
    <row r="61" spans="1:15" x14ac:dyDescent="0.15">
      <c r="A61" s="1">
        <v>5.8</v>
      </c>
      <c r="B61" s="1"/>
      <c r="C61" s="1">
        <f t="shared" si="26"/>
        <v>2.4000000000000004</v>
      </c>
      <c r="D61" s="19">
        <f t="shared" si="22"/>
        <v>-8.0000000000000057E-2</v>
      </c>
      <c r="E61" s="20">
        <f t="shared" si="23"/>
        <v>0.36000000000000026</v>
      </c>
      <c r="F61" s="21">
        <f t="shared" si="24"/>
        <v>0.71999999999999975</v>
      </c>
      <c r="G61" s="1">
        <f t="shared" si="25"/>
        <v>2.5600000000000005</v>
      </c>
      <c r="H61" s="19">
        <f t="shared" si="5"/>
        <v>-2.0428800000000011E-2</v>
      </c>
      <c r="I61" s="20">
        <f t="shared" si="6"/>
        <v>0.1481088000000001</v>
      </c>
      <c r="J61" s="20">
        <f t="shared" si="20"/>
        <v>-0.46771200000000018</v>
      </c>
      <c r="K61" s="20">
        <f t="shared" si="8"/>
        <v>0.84633600000000042</v>
      </c>
      <c r="L61" s="20">
        <f t="shared" si="9"/>
        <v>-0.98739200000000071</v>
      </c>
      <c r="M61" s="20">
        <f t="shared" si="10"/>
        <v>0.88865280000000069</v>
      </c>
      <c r="N61" s="21">
        <f t="shared" si="11"/>
        <v>0.59243519999999972</v>
      </c>
      <c r="O61" s="1">
        <f t="shared" si="12"/>
        <v>-0.65703680000000109</v>
      </c>
    </row>
    <row r="62" spans="1:15" x14ac:dyDescent="0.15">
      <c r="A62" s="1">
        <v>5.9</v>
      </c>
      <c r="B62" s="1"/>
      <c r="C62" s="1">
        <f t="shared" si="26"/>
        <v>2.1999999999999993</v>
      </c>
      <c r="D62" s="19">
        <f t="shared" si="22"/>
        <v>-4.499999999999986E-2</v>
      </c>
      <c r="E62" s="20">
        <f t="shared" si="23"/>
        <v>0.18999999999999936</v>
      </c>
      <c r="F62" s="21">
        <f t="shared" si="24"/>
        <v>0.85500000000000054</v>
      </c>
      <c r="G62" s="1">
        <f t="shared" si="25"/>
        <v>2.2899999999999991</v>
      </c>
      <c r="H62" s="19">
        <f t="shared" si="5"/>
        <v>-1.3162012499999966E-2</v>
      </c>
      <c r="I62" s="20">
        <f t="shared" si="6"/>
        <v>9.5088824999999752E-2</v>
      </c>
      <c r="J62" s="20">
        <f t="shared" si="20"/>
        <v>-0.29867643749999917</v>
      </c>
      <c r="K62" s="20">
        <f t="shared" si="8"/>
        <v>0.5355577499999985</v>
      </c>
      <c r="L62" s="20">
        <f t="shared" si="9"/>
        <v>-0.61307268749999833</v>
      </c>
      <c r="M62" s="20">
        <f t="shared" si="10"/>
        <v>0.51770582499999851</v>
      </c>
      <c r="N62" s="21">
        <f>($A62-$A$3)*($A62-$A$13)*($A62-$A$23)*($A62-$A$33)*($A62-$A$43)*($A62-$A$53)/(($A$63-$A$3)*($A$63-$A$13)*($A$63-$A$23)*($A$63-$A$33)*($A$63-$A$43)*($A$63-$A$53))</f>
        <v>0.77655873750000071</v>
      </c>
      <c r="O62" s="1">
        <f t="shared" si="12"/>
        <v>0.24904873750000478</v>
      </c>
    </row>
    <row r="63" spans="1:15" ht="14.25" thickBot="1" x14ac:dyDescent="0.2">
      <c r="A63" s="22">
        <v>6</v>
      </c>
      <c r="B63" s="30">
        <v>2</v>
      </c>
      <c r="C63" s="22">
        <f>$B$63+(($B$73-$B$63)/($A$73-$A$63))*($A63-$A$63)</f>
        <v>2</v>
      </c>
      <c r="D63" s="23">
        <f t="shared" si="22"/>
        <v>0</v>
      </c>
      <c r="E63" s="24">
        <f t="shared" si="23"/>
        <v>0</v>
      </c>
      <c r="F63" s="25">
        <f t="shared" si="24"/>
        <v>1</v>
      </c>
      <c r="G63" s="22">
        <f t="shared" si="25"/>
        <v>2</v>
      </c>
      <c r="H63" s="23">
        <f t="shared" si="5"/>
        <v>0</v>
      </c>
      <c r="I63" s="24">
        <f t="shared" si="6"/>
        <v>0</v>
      </c>
      <c r="J63" s="24">
        <f t="shared" si="20"/>
        <v>0</v>
      </c>
      <c r="K63" s="24">
        <f t="shared" si="8"/>
        <v>0</v>
      </c>
      <c r="L63" s="24">
        <f t="shared" si="9"/>
        <v>0</v>
      </c>
      <c r="M63" s="24">
        <f t="shared" si="10"/>
        <v>0</v>
      </c>
      <c r="N63" s="25">
        <f t="shared" si="11"/>
        <v>1</v>
      </c>
      <c r="O63" s="22">
        <f t="shared" si="12"/>
        <v>2</v>
      </c>
    </row>
    <row r="64" spans="1:15" x14ac:dyDescent="0.15">
      <c r="C64" s="26"/>
    </row>
    <row r="65" spans="1:15" x14ac:dyDescent="0.15">
      <c r="A65" s="27" t="s">
        <v>15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</row>
    <row r="66" spans="1:15" x14ac:dyDescent="0.15">
      <c r="C66" s="26"/>
    </row>
    <row r="68" spans="1:15" x14ac:dyDescent="0.15">
      <c r="C68" s="26"/>
    </row>
    <row r="69" spans="1:15" x14ac:dyDescent="0.15">
      <c r="C69" s="26"/>
    </row>
    <row r="70" spans="1:15" x14ac:dyDescent="0.15">
      <c r="C70" s="26"/>
    </row>
    <row r="71" spans="1:15" x14ac:dyDescent="0.15">
      <c r="C71" s="26"/>
    </row>
    <row r="72" spans="1:15" x14ac:dyDescent="0.15">
      <c r="C72" s="26"/>
    </row>
    <row r="73" spans="1:15" x14ac:dyDescent="0.15">
      <c r="C73" s="26"/>
    </row>
    <row r="74" spans="1:15" x14ac:dyDescent="0.15">
      <c r="C74" s="26"/>
    </row>
    <row r="75" spans="1:15" x14ac:dyDescent="0.15">
      <c r="C75" s="26"/>
    </row>
    <row r="76" spans="1:15" x14ac:dyDescent="0.15">
      <c r="C76" s="26"/>
    </row>
    <row r="77" spans="1:15" x14ac:dyDescent="0.15">
      <c r="C77" s="26"/>
    </row>
    <row r="78" spans="1:15" x14ac:dyDescent="0.15">
      <c r="C78" s="26"/>
    </row>
    <row r="79" spans="1:15" x14ac:dyDescent="0.15">
      <c r="C79" s="26"/>
    </row>
    <row r="80" spans="1:15" x14ac:dyDescent="0.15">
      <c r="C80" s="26"/>
    </row>
    <row r="81" spans="3:3" x14ac:dyDescent="0.15">
      <c r="C81" s="26"/>
    </row>
    <row r="82" spans="3:3" x14ac:dyDescent="0.15">
      <c r="C82" s="26"/>
    </row>
    <row r="83" spans="3:3" x14ac:dyDescent="0.15">
      <c r="C83" s="26"/>
    </row>
  </sheetData>
  <mergeCells count="5">
    <mergeCell ref="A65:O65"/>
    <mergeCell ref="D1:F1"/>
    <mergeCell ref="H1:N1"/>
    <mergeCell ref="A1:A2"/>
    <mergeCell ref="B1:B2"/>
  </mergeCells>
  <phoneticPr fontId="1"/>
  <pageMargins left="0.75" right="0.75" top="1" bottom="1" header="0.51200000000000001" footer="0.51200000000000001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workbookViewId="0">
      <selection activeCell="B63" activeCellId="6" sqref="B3 B13 B23 B33 B43 B53 B63"/>
    </sheetView>
  </sheetViews>
  <sheetFormatPr defaultRowHeight="13.5" x14ac:dyDescent="0.15"/>
  <cols>
    <col min="1" max="6" width="9" style="7"/>
    <col min="7" max="7" width="14" style="7" bestFit="1" customWidth="1"/>
    <col min="8" max="14" width="9" style="7"/>
    <col min="15" max="15" width="14" style="7" bestFit="1" customWidth="1"/>
    <col min="16" max="16384" width="9" style="7"/>
  </cols>
  <sheetData>
    <row r="1" spans="1:15" x14ac:dyDescent="0.15">
      <c r="A1" s="2" t="s">
        <v>0</v>
      </c>
      <c r="B1" s="2" t="s">
        <v>1</v>
      </c>
      <c r="C1" s="3" t="s">
        <v>17</v>
      </c>
      <c r="D1" s="4" t="s">
        <v>6</v>
      </c>
      <c r="E1" s="5"/>
      <c r="F1" s="6"/>
      <c r="G1" s="3" t="s">
        <v>2</v>
      </c>
      <c r="H1" s="4" t="s">
        <v>8</v>
      </c>
      <c r="I1" s="5"/>
      <c r="J1" s="5"/>
      <c r="K1" s="5"/>
      <c r="L1" s="5"/>
      <c r="M1" s="5"/>
      <c r="N1" s="6"/>
      <c r="O1" s="3" t="s">
        <v>13</v>
      </c>
    </row>
    <row r="2" spans="1:15" ht="14.25" thickBot="1" x14ac:dyDescent="0.2">
      <c r="A2" s="8"/>
      <c r="B2" s="8"/>
      <c r="C2" s="9"/>
      <c r="D2" s="10" t="s">
        <v>4</v>
      </c>
      <c r="E2" s="11" t="s">
        <v>3</v>
      </c>
      <c r="F2" s="12" t="s">
        <v>5</v>
      </c>
      <c r="G2" s="13" t="s">
        <v>7</v>
      </c>
      <c r="H2" s="10" t="s">
        <v>4</v>
      </c>
      <c r="I2" s="11" t="s">
        <v>3</v>
      </c>
      <c r="J2" s="11" t="s">
        <v>5</v>
      </c>
      <c r="K2" s="11" t="s">
        <v>9</v>
      </c>
      <c r="L2" s="11" t="s">
        <v>10</v>
      </c>
      <c r="M2" s="11" t="s">
        <v>11</v>
      </c>
      <c r="N2" s="12" t="s">
        <v>12</v>
      </c>
      <c r="O2" s="13" t="s">
        <v>7</v>
      </c>
    </row>
    <row r="3" spans="1:15" x14ac:dyDescent="0.15">
      <c r="A3" s="14">
        <v>0</v>
      </c>
      <c r="B3" s="28">
        <v>2</v>
      </c>
      <c r="C3" s="15">
        <f>$B$3+(($B$13-$B$3)/($A$13-$A$3))*($A3-$A$3)</f>
        <v>2</v>
      </c>
      <c r="D3" s="16">
        <f>($A3-$A$13)*($A3-$A$23)/(($A$3-$A$13)*($A$3-$A$23))</f>
        <v>1</v>
      </c>
      <c r="E3" s="17">
        <f>($A3-$A$3)*($A3-$A$23)/(($A$13-$A$3)*($A$13-$A$23))</f>
        <v>0</v>
      </c>
      <c r="F3" s="18">
        <f>($A3-$A$3)*($A3-$A$13)/(($A$23-$A$3)*($A$23-$A$13))</f>
        <v>0</v>
      </c>
      <c r="G3" s="14">
        <f t="shared" ref="G3:G22" si="0">$B$3*$D3+$B$13*$E3+$B$23*$F3</f>
        <v>2</v>
      </c>
      <c r="H3" s="16">
        <f>($A3-$A$13)*($A3-$A$23)*($A3-$A$33)*($A3-$A$43)*($A3-$A$53)*($A3-$A$63)/(($A$3-$A$13)*($A$3-$A$23)*($A$3-$A$33)*($A$3-$A$43)*($A$3-$A$53)*($A$3-$A$63))</f>
        <v>1</v>
      </c>
      <c r="I3" s="17">
        <f>($A3-$A$3)*($A3-$A$23)*($A3-$A$33)*($A3-$A$43)*($A3-$A$53)*($A3-$A$63)/(($A$13-$A$3)*($A$13-$A$23)*($A$13-$A$33)*($A$13-$A$43)*($A$13-$A$53)*($A$13-$A$63))</f>
        <v>0</v>
      </c>
      <c r="J3" s="17">
        <f>($A3-$A$3)*($A3-$A$13)*($A3-$A$33)*($A3-$A$43)*($A3-$A$53)*($A3-$A$63)/(($A$23-$A$3)*($A$23-$A$13)*($A$23-$A$33)*($A$23-$A$43)*($A$23-$A$53)*($A$23-$A$63))</f>
        <v>0</v>
      </c>
      <c r="K3" s="17">
        <f>($A3-$A$3)*($A3-$A$13)*($A3-$A$23)*($A3-$A$43)*($A3-$A$53)*($A3-$A$63)/(($A$33-$A$3)*($A$33-$A$13)*($A$33-$A$23)*($A$33-$A$43)*($A$33-$A$53)*($A$33-$A$63))</f>
        <v>0</v>
      </c>
      <c r="L3" s="17">
        <f>($A3-$A$3)*($A3-$A$13)*($A3-$A$23)*($A3-$A$33)*($A3-$A$53)*($A3-$A$63)/(($A$43-$A$3)*($A$43-$A$13)*($A$43-$A$23)*($A$43-$A$33)*($A$43-$A$53)*($A$43-$A$63))</f>
        <v>0</v>
      </c>
      <c r="M3" s="17">
        <f>($A3-$A$3)*($A3-$A$13)*($A3-$A$23)*($A3-$A$33)*($A3-$A$43)*($A3-$A$63)/(($A$53-$A$3)*($A$53-$A$13)*($A$53-$A$23)*($A$53-$A$33)*($A$53-$A$43)*($A$53-$A$63))</f>
        <v>0</v>
      </c>
      <c r="N3" s="18">
        <f>($A3-$A$3)*($A3-$A$13)*($A3-$A$23)*($A3-$A$33)*($A3-$A$43)*($A3-$A$53)/(($A$63-$A$3)*($A$63-$A$13)*($A$63-$A$23)*($A$63-$A$33)*($A$63-$A$43)*($A$63-$A$53))</f>
        <v>0</v>
      </c>
      <c r="O3" s="14">
        <f>$B$3*$H3+$B$13*$I3+$B$23*$J3+$B$33*$K3+$B$43*$L3+$B$53*$M3+$B$63*$N3</f>
        <v>2</v>
      </c>
    </row>
    <row r="4" spans="1:15" x14ac:dyDescent="0.15">
      <c r="A4" s="1">
        <v>0.1</v>
      </c>
      <c r="B4" s="1"/>
      <c r="C4" s="1">
        <f t="shared" ref="C4:C12" si="1">$B$3+(($B$13-$B$3)/($A$13-$A$3))*($A4-$A$3)</f>
        <v>1.9</v>
      </c>
      <c r="D4" s="19">
        <f t="shared" ref="D4:D22" si="2">($A4-$A$13)*($A4-$A$23)/(($A$3-$A$13)*($A$3-$A$23))</f>
        <v>0.85499999999999998</v>
      </c>
      <c r="E4" s="20">
        <f t="shared" ref="E4:E22" si="3">($A4-$A$3)*($A4-$A$23)/(($A$13-$A$3)*($A$13-$A$23))</f>
        <v>0.19</v>
      </c>
      <c r="F4" s="21">
        <f t="shared" ref="F4:F22" si="4">($A4-$A$3)*($A4-$A$13)/(($A$23-$A$3)*($A$23-$A$13))</f>
        <v>-4.5000000000000005E-2</v>
      </c>
      <c r="G4" s="1">
        <f t="shared" si="0"/>
        <v>1.72</v>
      </c>
      <c r="H4" s="19">
        <f t="shared" ref="H4:H63" si="5">($A4-$A$13)*($A4-$A$23)*($A4-$A$33)*($A4-$A$43)*($A4-$A$53)*($A4-$A$63)/(($A$3-$A$13)*($A$3-$A$23)*($A$3-$A$33)*($A$3-$A$43)*($A$3-$A$53)*($A$3-$A$63))</f>
        <v>0.77655873750000004</v>
      </c>
      <c r="I4" s="20">
        <f t="shared" ref="I4:I63" si="6">($A4-$A$3)*($A4-$A$23)*($A4-$A$33)*($A4-$A$43)*($A4-$A$53)*($A4-$A$63)/(($A$13-$A$3)*($A$13-$A$23)*($A$13-$A$33)*($A$13-$A$43)*($A$13-$A$53)*($A$13-$A$63))</f>
        <v>0.51770582500000006</v>
      </c>
      <c r="J4" s="20">
        <f t="shared" ref="J4:J40" si="7">($A4-$A$3)*($A4-$A$13)*($A4-$A$33)*($A4-$A$43)*($A4-$A$53)*($A4-$A$63)/(($A$23-$A$3)*($A$23-$A$13)*($A$23-$A$33)*($A$23-$A$43)*($A$23-$A$53)*($A$23-$A$63))</f>
        <v>-0.6130726875000001</v>
      </c>
      <c r="K4" s="20">
        <f t="shared" ref="K4:K63" si="8">($A4-$A$3)*($A4-$A$13)*($A4-$A$23)*($A4-$A$43)*($A4-$A$53)*($A4-$A$63)/(($A$33-$A$3)*($A$33-$A$13)*($A$33-$A$23)*($A$33-$A$43)*($A$33-$A$53)*($A$33-$A$63))</f>
        <v>0.53555775000000017</v>
      </c>
      <c r="L4" s="20">
        <f t="shared" ref="L4:L63" si="9">($A4-$A$3)*($A4-$A$13)*($A4-$A$23)*($A4-$A$33)*($A4-$A$53)*($A4-$A$63)/(($A$43-$A$3)*($A$43-$A$13)*($A$43-$A$23)*($A$43-$A$33)*($A$43-$A$53)*($A$43-$A$63))</f>
        <v>-0.2986764375</v>
      </c>
      <c r="M4" s="20">
        <f t="shared" ref="M4:M63" si="10">($A4-$A$3)*($A4-$A$13)*($A4-$A$23)*($A4-$A$33)*($A4-$A$43)*($A4-$A$63)/(($A$53-$A$3)*($A$53-$A$13)*($A$53-$A$23)*($A$53-$A$33)*($A$53-$A$43)*($A$53-$A$63))</f>
        <v>9.5088825000000002E-2</v>
      </c>
      <c r="N4" s="21">
        <f t="shared" ref="N4:N63" si="11">($A4-$A$3)*($A4-$A$13)*($A4-$A$23)*($A4-$A$33)*($A4-$A$43)*($A4-$A$53)/(($A$63-$A$3)*($A$63-$A$13)*($A$63-$A$23)*($A$63-$A$33)*($A$63-$A$43)*($A$63-$A$53))</f>
        <v>-1.31620125E-2</v>
      </c>
      <c r="O4" s="1">
        <f t="shared" ref="O4:O63" si="12">$B$3*$H4+$B$13*$I4+$B$23*$J4+$B$33*$K4+$B$43*$L4+$B$53*$M4+$B$63*$N4</f>
        <v>1.8697917250000009</v>
      </c>
    </row>
    <row r="5" spans="1:15" x14ac:dyDescent="0.15">
      <c r="A5" s="1">
        <v>0.2</v>
      </c>
      <c r="B5" s="1"/>
      <c r="C5" s="1">
        <f t="shared" si="1"/>
        <v>1.8</v>
      </c>
      <c r="D5" s="19">
        <f t="shared" si="2"/>
        <v>0.72000000000000008</v>
      </c>
      <c r="E5" s="20">
        <f t="shared" si="3"/>
        <v>0.36000000000000004</v>
      </c>
      <c r="F5" s="21">
        <f t="shared" si="4"/>
        <v>-8.0000000000000016E-2</v>
      </c>
      <c r="G5" s="1">
        <f t="shared" si="0"/>
        <v>1.4800000000000002</v>
      </c>
      <c r="H5" s="19">
        <f t="shared" si="5"/>
        <v>0.59243519999999994</v>
      </c>
      <c r="I5" s="20">
        <f t="shared" si="6"/>
        <v>0.88865279999999991</v>
      </c>
      <c r="J5" s="20">
        <f t="shared" si="7"/>
        <v>-0.98739200000000016</v>
      </c>
      <c r="K5" s="20">
        <f t="shared" si="8"/>
        <v>0.84633600000000009</v>
      </c>
      <c r="L5" s="20">
        <f t="shared" si="9"/>
        <v>-0.46771200000000007</v>
      </c>
      <c r="M5" s="20">
        <f t="shared" si="10"/>
        <v>0.14810880000000004</v>
      </c>
      <c r="N5" s="21">
        <f t="shared" si="11"/>
        <v>-2.0428800000000004E-2</v>
      </c>
      <c r="O5" s="1">
        <f t="shared" si="12"/>
        <v>1.6937343999999999</v>
      </c>
    </row>
    <row r="6" spans="1:15" x14ac:dyDescent="0.15">
      <c r="A6" s="1">
        <v>0.3</v>
      </c>
      <c r="B6" s="1"/>
      <c r="C6" s="1">
        <f t="shared" si="1"/>
        <v>1.7</v>
      </c>
      <c r="D6" s="19">
        <f t="shared" si="2"/>
        <v>0.59499999999999997</v>
      </c>
      <c r="E6" s="20">
        <f t="shared" si="3"/>
        <v>0.51</v>
      </c>
      <c r="F6" s="21">
        <f t="shared" si="4"/>
        <v>-0.105</v>
      </c>
      <c r="G6" s="1">
        <f t="shared" si="0"/>
        <v>1.28</v>
      </c>
      <c r="H6" s="19">
        <f t="shared" si="5"/>
        <v>0.44233638750000015</v>
      </c>
      <c r="I6" s="20">
        <f t="shared" si="6"/>
        <v>1.1374364250000002</v>
      </c>
      <c r="J6" s="20">
        <f t="shared" si="7"/>
        <v>-1.1708904375000004</v>
      </c>
      <c r="K6" s="20">
        <f t="shared" si="8"/>
        <v>0.98296975000000009</v>
      </c>
      <c r="L6" s="20">
        <f t="shared" si="9"/>
        <v>-0.53797668750000005</v>
      </c>
      <c r="M6" s="20">
        <f t="shared" si="10"/>
        <v>0.169405425</v>
      </c>
      <c r="N6" s="21">
        <f t="shared" si="11"/>
        <v>-2.3280862499999999E-2</v>
      </c>
      <c r="O6" s="1">
        <f t="shared" si="12"/>
        <v>1.4995520249999992</v>
      </c>
    </row>
    <row r="7" spans="1:15" x14ac:dyDescent="0.15">
      <c r="A7" s="1">
        <v>0.4</v>
      </c>
      <c r="B7" s="1"/>
      <c r="C7" s="1">
        <f t="shared" si="1"/>
        <v>1.6</v>
      </c>
      <c r="D7" s="19">
        <f t="shared" si="2"/>
        <v>0.48</v>
      </c>
      <c r="E7" s="20">
        <f t="shared" si="3"/>
        <v>0.64000000000000012</v>
      </c>
      <c r="F7" s="21">
        <f t="shared" si="4"/>
        <v>-0.12</v>
      </c>
      <c r="G7" s="1">
        <f t="shared" si="0"/>
        <v>1.1200000000000001</v>
      </c>
      <c r="H7" s="19">
        <f t="shared" si="5"/>
        <v>0.32148479999999996</v>
      </c>
      <c r="I7" s="20">
        <f t="shared" si="6"/>
        <v>1.2859392000000001</v>
      </c>
      <c r="J7" s="20">
        <f t="shared" si="7"/>
        <v>-1.2055679999999998</v>
      </c>
      <c r="K7" s="20">
        <f t="shared" si="8"/>
        <v>0.98918400000000006</v>
      </c>
      <c r="L7" s="20">
        <f t="shared" si="9"/>
        <v>-0.53580799999999995</v>
      </c>
      <c r="M7" s="20">
        <f t="shared" si="10"/>
        <v>0.1677312</v>
      </c>
      <c r="N7" s="21">
        <f t="shared" si="11"/>
        <v>-2.29632E-2</v>
      </c>
      <c r="O7" s="1">
        <f t="shared" si="12"/>
        <v>1.3098496000000017</v>
      </c>
    </row>
    <row r="8" spans="1:15" x14ac:dyDescent="0.15">
      <c r="A8" s="1">
        <v>0.5</v>
      </c>
      <c r="B8" s="1"/>
      <c r="C8" s="1">
        <f t="shared" si="1"/>
        <v>1.5</v>
      </c>
      <c r="D8" s="19">
        <f t="shared" si="2"/>
        <v>0.375</v>
      </c>
      <c r="E8" s="20">
        <f t="shared" si="3"/>
        <v>0.75</v>
      </c>
      <c r="F8" s="21">
        <f t="shared" si="4"/>
        <v>-0.125</v>
      </c>
      <c r="G8" s="1">
        <f t="shared" si="0"/>
        <v>1</v>
      </c>
      <c r="H8" s="19">
        <f t="shared" si="5"/>
        <v>0.2255859375</v>
      </c>
      <c r="I8" s="20">
        <f t="shared" si="6"/>
        <v>1.353515625</v>
      </c>
      <c r="J8" s="20">
        <f t="shared" si="7"/>
        <v>-1.1279296875</v>
      </c>
      <c r="K8" s="20">
        <f t="shared" si="8"/>
        <v>0.90234375</v>
      </c>
      <c r="L8" s="20">
        <f t="shared" si="9"/>
        <v>-0.4833984375</v>
      </c>
      <c r="M8" s="20">
        <f t="shared" si="10"/>
        <v>0.150390625</v>
      </c>
      <c r="N8" s="21">
        <f t="shared" si="11"/>
        <v>-2.05078125E-2</v>
      </c>
      <c r="O8" s="1">
        <f t="shared" si="12"/>
        <v>1.142578125</v>
      </c>
    </row>
    <row r="9" spans="1:15" x14ac:dyDescent="0.15">
      <c r="A9" s="1">
        <v>0.6</v>
      </c>
      <c r="B9" s="1"/>
      <c r="C9" s="1">
        <f t="shared" si="1"/>
        <v>1.4</v>
      </c>
      <c r="D9" s="19">
        <f t="shared" si="2"/>
        <v>0.27999999999999997</v>
      </c>
      <c r="E9" s="20">
        <f t="shared" si="3"/>
        <v>0.84</v>
      </c>
      <c r="F9" s="21">
        <f t="shared" si="4"/>
        <v>-0.12</v>
      </c>
      <c r="G9" s="1">
        <f t="shared" si="0"/>
        <v>0.91999999999999993</v>
      </c>
      <c r="H9" s="19">
        <f t="shared" si="5"/>
        <v>0.15079680000000001</v>
      </c>
      <c r="I9" s="20">
        <f t="shared" si="6"/>
        <v>1.3571712000000002</v>
      </c>
      <c r="J9" s="20">
        <f t="shared" si="7"/>
        <v>-0.96940799999999994</v>
      </c>
      <c r="K9" s="20">
        <f t="shared" si="8"/>
        <v>0.7539840000000001</v>
      </c>
      <c r="L9" s="20">
        <f t="shared" si="9"/>
        <v>-0.39916799999999997</v>
      </c>
      <c r="M9" s="20">
        <f t="shared" si="10"/>
        <v>0.12337919999999999</v>
      </c>
      <c r="N9" s="21">
        <f t="shared" si="11"/>
        <v>-1.6755200000000001E-2</v>
      </c>
      <c r="O9" s="1">
        <f t="shared" si="12"/>
        <v>1.0114816000000013</v>
      </c>
    </row>
    <row r="10" spans="1:15" x14ac:dyDescent="0.15">
      <c r="A10" s="1">
        <v>0.7</v>
      </c>
      <c r="B10" s="1"/>
      <c r="C10" s="1">
        <f t="shared" si="1"/>
        <v>1.3</v>
      </c>
      <c r="D10" s="19">
        <f t="shared" si="2"/>
        <v>0.19500000000000003</v>
      </c>
      <c r="E10" s="20">
        <f t="shared" si="3"/>
        <v>0.90999999999999992</v>
      </c>
      <c r="F10" s="21">
        <f t="shared" si="4"/>
        <v>-0.10500000000000001</v>
      </c>
      <c r="G10" s="1">
        <f t="shared" si="0"/>
        <v>0.88</v>
      </c>
      <c r="H10" s="19">
        <f t="shared" si="5"/>
        <v>9.3695387500000005E-2</v>
      </c>
      <c r="I10" s="20">
        <f t="shared" si="6"/>
        <v>1.3117354249999995</v>
      </c>
      <c r="J10" s="20">
        <f t="shared" si="7"/>
        <v>-0.75677043749999984</v>
      </c>
      <c r="K10" s="20">
        <f t="shared" si="8"/>
        <v>0.57031975000000001</v>
      </c>
      <c r="L10" s="20">
        <f t="shared" si="9"/>
        <v>-0.29812168749999995</v>
      </c>
      <c r="M10" s="20">
        <f t="shared" si="10"/>
        <v>9.1516424999999998E-2</v>
      </c>
      <c r="N10" s="21">
        <f t="shared" si="11"/>
        <v>-1.23748625E-2</v>
      </c>
      <c r="O10" s="1">
        <f t="shared" si="12"/>
        <v>0.92652602500000081</v>
      </c>
    </row>
    <row r="11" spans="1:15" x14ac:dyDescent="0.15">
      <c r="A11" s="1">
        <v>0.8</v>
      </c>
      <c r="B11" s="1"/>
      <c r="C11" s="1">
        <f t="shared" si="1"/>
        <v>1.2</v>
      </c>
      <c r="D11" s="19">
        <f t="shared" si="2"/>
        <v>0.11999999999999997</v>
      </c>
      <c r="E11" s="20">
        <f t="shared" si="3"/>
        <v>0.96</v>
      </c>
      <c r="F11" s="21">
        <f t="shared" si="4"/>
        <v>-7.9999999999999988E-2</v>
      </c>
      <c r="G11" s="1">
        <f t="shared" si="0"/>
        <v>0.88</v>
      </c>
      <c r="H11" s="19">
        <f t="shared" si="5"/>
        <v>5.1251199999999997E-2</v>
      </c>
      <c r="I11" s="20">
        <f t="shared" si="6"/>
        <v>1.2300288000000001</v>
      </c>
      <c r="J11" s="20">
        <f t="shared" si="7"/>
        <v>-0.51251200000000008</v>
      </c>
      <c r="K11" s="20">
        <f t="shared" si="8"/>
        <v>0.37273599999999996</v>
      </c>
      <c r="L11" s="20">
        <f t="shared" si="9"/>
        <v>-0.19219200000000003</v>
      </c>
      <c r="M11" s="20">
        <f t="shared" si="10"/>
        <v>5.8572800000000001E-2</v>
      </c>
      <c r="N11" s="21">
        <f t="shared" si="11"/>
        <v>-7.8848000000000008E-3</v>
      </c>
      <c r="O11" s="1">
        <f t="shared" si="12"/>
        <v>0.89431039999999939</v>
      </c>
    </row>
    <row r="12" spans="1:15" x14ac:dyDescent="0.15">
      <c r="A12" s="1">
        <v>0.9</v>
      </c>
      <c r="B12" s="1"/>
      <c r="C12" s="1">
        <f t="shared" si="1"/>
        <v>1.1000000000000001</v>
      </c>
      <c r="D12" s="19">
        <f t="shared" si="2"/>
        <v>5.4999999999999993E-2</v>
      </c>
      <c r="E12" s="20">
        <f t="shared" si="3"/>
        <v>0.9900000000000001</v>
      </c>
      <c r="F12" s="21">
        <f t="shared" si="4"/>
        <v>-4.4999999999999991E-2</v>
      </c>
      <c r="G12" s="1">
        <f t="shared" si="0"/>
        <v>0.92000000000000015</v>
      </c>
      <c r="H12" s="19">
        <f t="shared" si="5"/>
        <v>2.0796737499999995E-2</v>
      </c>
      <c r="I12" s="20">
        <f t="shared" si="6"/>
        <v>1.123023825</v>
      </c>
      <c r="J12" s="20">
        <f t="shared" si="7"/>
        <v>-0.25523268749999994</v>
      </c>
      <c r="K12" s="20">
        <f t="shared" si="8"/>
        <v>0.17825774999999996</v>
      </c>
      <c r="L12" s="20">
        <f t="shared" si="9"/>
        <v>-9.0566437499999985E-2</v>
      </c>
      <c r="M12" s="20">
        <f t="shared" si="10"/>
        <v>2.7390825000000001E-2</v>
      </c>
      <c r="N12" s="21">
        <f t="shared" si="11"/>
        <v>-3.6700124999999996E-3</v>
      </c>
      <c r="O12" s="1">
        <f t="shared" si="12"/>
        <v>0.91845972500000006</v>
      </c>
    </row>
    <row r="13" spans="1:15" x14ac:dyDescent="0.15">
      <c r="A13" s="1">
        <v>1</v>
      </c>
      <c r="B13" s="29">
        <v>1</v>
      </c>
      <c r="C13" s="1">
        <f>$B$13+(($B$23-$B$13)/($A$23-$A$13))*($A13-$A$13)</f>
        <v>1</v>
      </c>
      <c r="D13" s="19">
        <f t="shared" si="2"/>
        <v>0</v>
      </c>
      <c r="E13" s="20">
        <f t="shared" si="3"/>
        <v>1</v>
      </c>
      <c r="F13" s="21">
        <f t="shared" si="4"/>
        <v>0</v>
      </c>
      <c r="G13" s="1">
        <f t="shared" si="0"/>
        <v>1</v>
      </c>
      <c r="H13" s="19">
        <f t="shared" si="5"/>
        <v>0</v>
      </c>
      <c r="I13" s="20">
        <f t="shared" si="6"/>
        <v>1</v>
      </c>
      <c r="J13" s="20">
        <f t="shared" si="7"/>
        <v>0</v>
      </c>
      <c r="K13" s="20">
        <f t="shared" si="8"/>
        <v>0</v>
      </c>
      <c r="L13" s="20">
        <f t="shared" si="9"/>
        <v>0</v>
      </c>
      <c r="M13" s="20">
        <f t="shared" si="10"/>
        <v>0</v>
      </c>
      <c r="N13" s="21">
        <f t="shared" si="11"/>
        <v>0</v>
      </c>
      <c r="O13" s="1">
        <f t="shared" si="12"/>
        <v>1</v>
      </c>
    </row>
    <row r="14" spans="1:15" x14ac:dyDescent="0.15">
      <c r="A14" s="1">
        <v>1.1000000000000001</v>
      </c>
      <c r="B14" s="1"/>
      <c r="C14" s="1">
        <f t="shared" ref="C14:C22" si="13">$B$13+(($B$23-$B$13)/($A$23-$A$13))*($A14-$A$13)</f>
        <v>1.3000000000000003</v>
      </c>
      <c r="D14" s="19">
        <f t="shared" si="2"/>
        <v>-4.5000000000000033E-2</v>
      </c>
      <c r="E14" s="20">
        <f t="shared" si="3"/>
        <v>0.99</v>
      </c>
      <c r="F14" s="21">
        <f t="shared" si="4"/>
        <v>5.5000000000000056E-2</v>
      </c>
      <c r="G14" s="1">
        <f t="shared" si="0"/>
        <v>1.1200000000000001</v>
      </c>
      <c r="H14" s="19">
        <f t="shared" si="5"/>
        <v>-1.3162012500000011E-2</v>
      </c>
      <c r="I14" s="20">
        <f t="shared" si="6"/>
        <v>0.86869282499999989</v>
      </c>
      <c r="J14" s="20">
        <f t="shared" si="7"/>
        <v>0.24130356250000029</v>
      </c>
      <c r="K14" s="20">
        <f t="shared" si="8"/>
        <v>-0.15240225000000013</v>
      </c>
      <c r="L14" s="20">
        <f t="shared" si="9"/>
        <v>7.4887312500000067E-2</v>
      </c>
      <c r="M14" s="20">
        <f t="shared" si="10"/>
        <v>-2.2274175000000021E-2</v>
      </c>
      <c r="N14" s="21">
        <f t="shared" si="11"/>
        <v>2.9547375000000026E-3</v>
      </c>
      <c r="O14" s="1">
        <f t="shared" si="12"/>
        <v>1.1377152250000007</v>
      </c>
    </row>
    <row r="15" spans="1:15" x14ac:dyDescent="0.15">
      <c r="A15" s="1">
        <v>1.2</v>
      </c>
      <c r="B15" s="1"/>
      <c r="C15" s="1">
        <f t="shared" si="13"/>
        <v>1.5999999999999999</v>
      </c>
      <c r="D15" s="19">
        <f t="shared" si="2"/>
        <v>-7.9999999999999988E-2</v>
      </c>
      <c r="E15" s="20">
        <f t="shared" si="3"/>
        <v>0.96</v>
      </c>
      <c r="F15" s="21">
        <f t="shared" si="4"/>
        <v>0.11999999999999997</v>
      </c>
      <c r="G15" s="1">
        <f t="shared" si="0"/>
        <v>1.2799999999999998</v>
      </c>
      <c r="H15" s="19">
        <f t="shared" si="5"/>
        <v>-2.0428799999999993E-2</v>
      </c>
      <c r="I15" s="20">
        <f t="shared" si="6"/>
        <v>0.7354368</v>
      </c>
      <c r="J15" s="20">
        <f t="shared" si="7"/>
        <v>0.45964799999999978</v>
      </c>
      <c r="K15" s="20">
        <f t="shared" si="8"/>
        <v>-0.2723839999999999</v>
      </c>
      <c r="L15" s="20">
        <f t="shared" si="9"/>
        <v>0.13132799999999994</v>
      </c>
      <c r="M15" s="20">
        <f t="shared" si="10"/>
        <v>-3.8707199999999983E-2</v>
      </c>
      <c r="N15" s="21">
        <f t="shared" si="11"/>
        <v>5.1071999999999984E-3</v>
      </c>
      <c r="O15" s="1">
        <f t="shared" si="12"/>
        <v>1.3284863999999994</v>
      </c>
    </row>
    <row r="16" spans="1:15" x14ac:dyDescent="0.15">
      <c r="A16" s="1">
        <v>1.3</v>
      </c>
      <c r="B16" s="1"/>
      <c r="C16" s="1">
        <f t="shared" si="13"/>
        <v>1.9000000000000001</v>
      </c>
      <c r="D16" s="19">
        <f t="shared" si="2"/>
        <v>-0.10500000000000001</v>
      </c>
      <c r="E16" s="20">
        <f t="shared" si="3"/>
        <v>0.90999999999999992</v>
      </c>
      <c r="F16" s="21">
        <f t="shared" si="4"/>
        <v>0.19500000000000003</v>
      </c>
      <c r="G16" s="1">
        <f t="shared" si="0"/>
        <v>1.48</v>
      </c>
      <c r="H16" s="19">
        <f t="shared" si="5"/>
        <v>-2.3280862500000006E-2</v>
      </c>
      <c r="I16" s="20">
        <f t="shared" si="6"/>
        <v>0.60530242499999998</v>
      </c>
      <c r="J16" s="20">
        <f>($A16-$A$3)*($A16-$A$13)*($A16-$A$33)*($A16-$A$43)*($A16-$A$53)*($A16-$A$63)/(($A$23-$A$3)*($A$23-$A$13)*($A$23-$A$33)*($A$23-$A$43)*($A$23-$A$53)*($A$23-$A$63))</f>
        <v>0.64853831250000027</v>
      </c>
      <c r="K16" s="20">
        <f t="shared" si="8"/>
        <v>-0.35606025000000002</v>
      </c>
      <c r="L16" s="20">
        <f t="shared" si="9"/>
        <v>0.16813956250000003</v>
      </c>
      <c r="M16" s="20">
        <f t="shared" si="10"/>
        <v>-4.9078575000000006E-2</v>
      </c>
      <c r="N16" s="21">
        <f t="shared" si="11"/>
        <v>6.439387500000001E-3</v>
      </c>
      <c r="O16" s="1">
        <f t="shared" si="12"/>
        <v>1.5676125250000013</v>
      </c>
    </row>
    <row r="17" spans="1:15" x14ac:dyDescent="0.15">
      <c r="A17" s="1">
        <v>1.4</v>
      </c>
      <c r="B17" s="1"/>
      <c r="C17" s="1">
        <f t="shared" si="13"/>
        <v>2.1999999999999997</v>
      </c>
      <c r="D17" s="19">
        <f t="shared" si="2"/>
        <v>-0.12</v>
      </c>
      <c r="E17" s="20">
        <f t="shared" si="3"/>
        <v>0.84000000000000008</v>
      </c>
      <c r="F17" s="21">
        <f t="shared" si="4"/>
        <v>0.27999999999999992</v>
      </c>
      <c r="G17" s="1">
        <f t="shared" si="0"/>
        <v>1.7199999999999998</v>
      </c>
      <c r="H17" s="19">
        <f t="shared" si="5"/>
        <v>-2.29632E-2</v>
      </c>
      <c r="I17" s="20">
        <f>($A17-$A$3)*($A17-$A$23)*($A17-$A$33)*($A17-$A$43)*($A17-$A$53)*($A17-$A$63)/(($A$13-$A$3)*($A$13-$A$23)*($A$13-$A$33)*($A$13-$A$43)*($A$13-$A$53)*($A$13-$A$63))</f>
        <v>0.48222720000000013</v>
      </c>
      <c r="J17" s="20">
        <f t="shared" si="7"/>
        <v>0.80371199999999987</v>
      </c>
      <c r="K17" s="20">
        <f>($A17-$A$3)*($A17-$A$13)*($A17-$A$23)*($A17-$A$43)*($A17-$A$53)*($A17-$A$63)/(($A$33-$A$3)*($A$33-$A$13)*($A$33-$A$23)*($A$33-$A$43)*($A$33-$A$53)*($A$33-$A$63))</f>
        <v>-0.40185599999999994</v>
      </c>
      <c r="L17" s="20">
        <f t="shared" si="9"/>
        <v>0.18547199999999997</v>
      </c>
      <c r="M17" s="20">
        <f t="shared" si="10"/>
        <v>-5.3580799999999991E-2</v>
      </c>
      <c r="N17" s="21">
        <f t="shared" si="11"/>
        <v>6.9887999999999999E-3</v>
      </c>
      <c r="O17" s="1">
        <f t="shared" si="12"/>
        <v>1.8491136000000001</v>
      </c>
    </row>
    <row r="18" spans="1:15" x14ac:dyDescent="0.15">
      <c r="A18" s="1">
        <v>1.5</v>
      </c>
      <c r="B18" s="1"/>
      <c r="C18" s="1">
        <f t="shared" si="13"/>
        <v>2.5</v>
      </c>
      <c r="D18" s="19">
        <f t="shared" si="2"/>
        <v>-0.125</v>
      </c>
      <c r="E18" s="20">
        <f t="shared" si="3"/>
        <v>0.75</v>
      </c>
      <c r="F18" s="21">
        <f t="shared" si="4"/>
        <v>0.375</v>
      </c>
      <c r="G18" s="1">
        <f t="shared" si="0"/>
        <v>2</v>
      </c>
      <c r="H18" s="19">
        <f t="shared" si="5"/>
        <v>-2.05078125E-2</v>
      </c>
      <c r="I18" s="20">
        <f t="shared" si="6"/>
        <v>0.369140625</v>
      </c>
      <c r="J18" s="20">
        <f t="shared" si="7"/>
        <v>0.9228515625</v>
      </c>
      <c r="K18" s="20">
        <f t="shared" si="8"/>
        <v>-0.41015625</v>
      </c>
      <c r="L18" s="20">
        <f t="shared" si="9"/>
        <v>0.1845703125</v>
      </c>
      <c r="M18" s="20">
        <f t="shared" si="10"/>
        <v>-5.2734375E-2</v>
      </c>
      <c r="N18" s="21">
        <f t="shared" si="11"/>
        <v>6.8359375E-3</v>
      </c>
      <c r="O18" s="1">
        <f t="shared" si="12"/>
        <v>2.166015625</v>
      </c>
    </row>
    <row r="19" spans="1:15" x14ac:dyDescent="0.15">
      <c r="A19" s="1">
        <v>1.6</v>
      </c>
      <c r="B19" s="1"/>
      <c r="C19" s="1">
        <f t="shared" si="13"/>
        <v>2.8000000000000003</v>
      </c>
      <c r="D19" s="19">
        <f t="shared" si="2"/>
        <v>-0.12</v>
      </c>
      <c r="E19" s="20">
        <f t="shared" si="3"/>
        <v>0.6399999999999999</v>
      </c>
      <c r="F19" s="21">
        <f t="shared" si="4"/>
        <v>0.48000000000000009</v>
      </c>
      <c r="G19" s="1">
        <f t="shared" si="0"/>
        <v>2.3200000000000003</v>
      </c>
      <c r="H19" s="19">
        <f t="shared" si="5"/>
        <v>-1.6755200000000001E-2</v>
      </c>
      <c r="I19" s="20">
        <f t="shared" si="6"/>
        <v>0.26808319999999991</v>
      </c>
      <c r="J19" s="20">
        <f t="shared" si="7"/>
        <v>1.005312</v>
      </c>
      <c r="K19" s="20">
        <f t="shared" si="8"/>
        <v>-0.38297599999999998</v>
      </c>
      <c r="L19" s="20">
        <f t="shared" si="9"/>
        <v>0.16755200000000001</v>
      </c>
      <c r="M19" s="20">
        <f t="shared" si="10"/>
        <v>-4.7308799999999998E-2</v>
      </c>
      <c r="N19" s="21">
        <f t="shared" si="11"/>
        <v>6.0927999999999998E-3</v>
      </c>
      <c r="O19" s="1">
        <f t="shared" si="12"/>
        <v>2.5106175999999998</v>
      </c>
    </row>
    <row r="20" spans="1:15" x14ac:dyDescent="0.15">
      <c r="A20" s="1">
        <v>1.7</v>
      </c>
      <c r="B20" s="1"/>
      <c r="C20" s="1">
        <f t="shared" si="13"/>
        <v>3.0999999999999996</v>
      </c>
      <c r="D20" s="19">
        <f t="shared" si="2"/>
        <v>-0.10500000000000001</v>
      </c>
      <c r="E20" s="20">
        <f t="shared" si="3"/>
        <v>0.51</v>
      </c>
      <c r="F20" s="21">
        <f t="shared" si="4"/>
        <v>0.59499999999999997</v>
      </c>
      <c r="G20" s="1">
        <f t="shared" si="0"/>
        <v>2.6799999999999997</v>
      </c>
      <c r="H20" s="19">
        <f t="shared" si="5"/>
        <v>-1.23748625E-2</v>
      </c>
      <c r="I20" s="20">
        <f t="shared" si="6"/>
        <v>0.18031942499999998</v>
      </c>
      <c r="J20" s="20">
        <f t="shared" si="7"/>
        <v>1.0518633124999999</v>
      </c>
      <c r="K20" s="20">
        <f t="shared" si="8"/>
        <v>-0.32365025000000003</v>
      </c>
      <c r="L20" s="20">
        <f t="shared" si="9"/>
        <v>0.13719956250000001</v>
      </c>
      <c r="M20" s="20">
        <f t="shared" si="10"/>
        <v>-3.8249575000000001E-2</v>
      </c>
      <c r="N20" s="21">
        <f t="shared" si="11"/>
        <v>4.8923874999999995E-3</v>
      </c>
      <c r="O20" s="1">
        <f>$B$3*$H20+$B$13*$I20+$B$23*$J20+$B$33*$K20+$B$43*$L20+$B$53*$M20+$B$63*$N20</f>
        <v>2.8747405249999991</v>
      </c>
    </row>
    <row r="21" spans="1:15" x14ac:dyDescent="0.15">
      <c r="A21" s="1">
        <v>1.8</v>
      </c>
      <c r="B21" s="1"/>
      <c r="C21" s="1">
        <f t="shared" si="13"/>
        <v>3.4000000000000004</v>
      </c>
      <c r="D21" s="19">
        <f t="shared" si="2"/>
        <v>-7.9999999999999988E-2</v>
      </c>
      <c r="E21" s="20">
        <f t="shared" si="3"/>
        <v>0.35999999999999993</v>
      </c>
      <c r="F21" s="21">
        <f t="shared" si="4"/>
        <v>0.72000000000000008</v>
      </c>
      <c r="G21" s="1">
        <f t="shared" si="0"/>
        <v>3.08</v>
      </c>
      <c r="H21" s="19">
        <f t="shared" si="5"/>
        <v>-7.8848000000000008E-3</v>
      </c>
      <c r="I21" s="20">
        <f t="shared" si="6"/>
        <v>0.10644479999999999</v>
      </c>
      <c r="J21" s="20">
        <f t="shared" si="7"/>
        <v>1.0644480000000003</v>
      </c>
      <c r="K21" s="20">
        <f t="shared" si="8"/>
        <v>-0.23654400000000006</v>
      </c>
      <c r="L21" s="20">
        <f t="shared" si="9"/>
        <v>9.6768000000000007E-2</v>
      </c>
      <c r="M21" s="20">
        <f>($A21-$A$3)*($A21-$A$13)*($A21-$A$23)*($A21-$A$33)*($A21-$A$43)*($A21-$A$63)/(($A$53-$A$3)*($A$53-$A$13)*($A$53-$A$23)*($A$53-$A$33)*($A$53-$A$43)*($A$53-$A$63))</f>
        <v>-2.6611200000000002E-2</v>
      </c>
      <c r="N21" s="21">
        <f t="shared" si="11"/>
        <v>3.3792000000000002E-3</v>
      </c>
      <c r="O21" s="1">
        <f t="shared" si="12"/>
        <v>3.2499584000000006</v>
      </c>
    </row>
    <row r="22" spans="1:15" x14ac:dyDescent="0.15">
      <c r="A22" s="1">
        <v>1.9</v>
      </c>
      <c r="B22" s="1"/>
      <c r="C22" s="1">
        <f t="shared" si="13"/>
        <v>3.6999999999999997</v>
      </c>
      <c r="D22" s="19">
        <f t="shared" si="2"/>
        <v>-4.5000000000000033E-2</v>
      </c>
      <c r="E22" s="20">
        <f t="shared" si="3"/>
        <v>0.19000000000000017</v>
      </c>
      <c r="F22" s="21">
        <f t="shared" si="4"/>
        <v>0.85499999999999987</v>
      </c>
      <c r="G22" s="1">
        <f t="shared" si="0"/>
        <v>3.5199999999999996</v>
      </c>
      <c r="H22" s="19">
        <f t="shared" si="5"/>
        <v>-3.6700125000000026E-3</v>
      </c>
      <c r="I22" s="20">
        <f t="shared" si="6"/>
        <v>4.6486825000000044E-2</v>
      </c>
      <c r="J22" s="20">
        <f t="shared" si="7"/>
        <v>1.0459535624999998</v>
      </c>
      <c r="K22" s="20">
        <f t="shared" si="8"/>
        <v>-0.1267822500000001</v>
      </c>
      <c r="L22" s="20">
        <f t="shared" si="9"/>
        <v>4.9807312500000034E-2</v>
      </c>
      <c r="M22" s="20">
        <f t="shared" si="10"/>
        <v>-1.349617500000001E-2</v>
      </c>
      <c r="N22" s="21">
        <f t="shared" si="11"/>
        <v>1.7007375000000016E-3</v>
      </c>
      <c r="O22" s="1">
        <f t="shared" si="12"/>
        <v>3.627811224999999</v>
      </c>
    </row>
    <row r="23" spans="1:15" x14ac:dyDescent="0.15">
      <c r="A23" s="1">
        <v>2</v>
      </c>
      <c r="B23" s="29">
        <v>4</v>
      </c>
      <c r="C23" s="1">
        <f>$B$23+(($B$33-$B$23)/($A$33-$A$23))*($A23-$A$23)</f>
        <v>4</v>
      </c>
      <c r="D23" s="19">
        <f>($A23-$A$33)*($A23-$A$43)/(($A$23-$A$33)*($A$23-$A$43))</f>
        <v>1</v>
      </c>
      <c r="E23" s="20">
        <f>($A23-$A$23)*($A23-$A$43)/(($A$33-$A$23)*($A$33-$A$43))</f>
        <v>0</v>
      </c>
      <c r="F23" s="21">
        <f>($A23-$A$23)*($A23-$A$33)/(($A$43-$A$23)*($A$43-$A$33))</f>
        <v>0</v>
      </c>
      <c r="G23" s="1">
        <f t="shared" ref="G23:G42" si="14">$B$23*$D23+$B$33*$E23+$B$43*$F23</f>
        <v>4</v>
      </c>
      <c r="H23" s="19">
        <f t="shared" si="5"/>
        <v>0</v>
      </c>
      <c r="I23" s="20">
        <f t="shared" si="6"/>
        <v>0</v>
      </c>
      <c r="J23" s="20">
        <f t="shared" si="7"/>
        <v>1</v>
      </c>
      <c r="K23" s="20">
        <f t="shared" si="8"/>
        <v>0</v>
      </c>
      <c r="L23" s="20">
        <f t="shared" si="9"/>
        <v>0</v>
      </c>
      <c r="M23" s="20">
        <f t="shared" si="10"/>
        <v>0</v>
      </c>
      <c r="N23" s="21">
        <f t="shared" si="11"/>
        <v>0</v>
      </c>
      <c r="O23" s="1">
        <f t="shared" si="12"/>
        <v>4</v>
      </c>
    </row>
    <row r="24" spans="1:15" x14ac:dyDescent="0.15">
      <c r="A24" s="1">
        <v>2.1</v>
      </c>
      <c r="B24" s="1"/>
      <c r="C24" s="1">
        <f t="shared" ref="C24:C32" si="15">$B$23+(($B$33-$B$23)/($A$33-$A$23))*($A24-$A$23)</f>
        <v>4.2</v>
      </c>
      <c r="D24" s="19">
        <f t="shared" ref="D24:D42" si="16">($A24-$A$33)*($A24-$A$43)/(($A$23-$A$33)*($A$23-$A$43))</f>
        <v>0.85499999999999987</v>
      </c>
      <c r="E24" s="20">
        <f t="shared" ref="E24:E42" si="17">($A24-$A$23)*($A24-$A$43)/(($A$33-$A$23)*($A$33-$A$43))</f>
        <v>0.19000000000000017</v>
      </c>
      <c r="F24" s="21">
        <f t="shared" ref="F24:F42" si="18">($A24-$A$23)*($A24-$A$33)/(($A$43-$A$23)*($A$43-$A$33))</f>
        <v>-4.5000000000000033E-2</v>
      </c>
      <c r="G24" s="1">
        <f t="shared" si="14"/>
        <v>4.3800000000000008</v>
      </c>
      <c r="H24" s="19">
        <f>($A24-$A$13)*($A24-$A$23)*($A24-$A$33)*($A24-$A$43)*($A24-$A$53)*($A24-$A$63)/(($A$3-$A$13)*($A$3-$A$23)*($A$3-$A$33)*($A$3-$A$43)*($A$3-$A$53)*($A$3-$A$63))</f>
        <v>2.9547375000000026E-3</v>
      </c>
      <c r="I24" s="20">
        <f t="shared" si="6"/>
        <v>-3.3845175000000026E-2</v>
      </c>
      <c r="J24" s="20">
        <f t="shared" si="7"/>
        <v>0.93074231249999995</v>
      </c>
      <c r="K24" s="20">
        <f t="shared" si="8"/>
        <v>0.13788775000000014</v>
      </c>
      <c r="L24" s="20">
        <f t="shared" si="9"/>
        <v>-4.8986437500000042E-2</v>
      </c>
      <c r="M24" s="20">
        <f t="shared" si="10"/>
        <v>1.2837825000000015E-2</v>
      </c>
      <c r="N24" s="21">
        <f t="shared" si="11"/>
        <v>-1.5910125000000016E-3</v>
      </c>
      <c r="O24" s="1">
        <f t="shared" si="12"/>
        <v>4.3585637250000007</v>
      </c>
    </row>
    <row r="25" spans="1:15" x14ac:dyDescent="0.15">
      <c r="A25" s="1">
        <v>2.2000000000000002</v>
      </c>
      <c r="B25" s="1"/>
      <c r="C25" s="1">
        <f t="shared" si="15"/>
        <v>4.4000000000000004</v>
      </c>
      <c r="D25" s="19">
        <f t="shared" si="16"/>
        <v>0.71999999999999975</v>
      </c>
      <c r="E25" s="20">
        <f t="shared" si="17"/>
        <v>0.36000000000000026</v>
      </c>
      <c r="F25" s="21">
        <f t="shared" si="18"/>
        <v>-8.0000000000000057E-2</v>
      </c>
      <c r="G25" s="1">
        <f t="shared" si="14"/>
        <v>4.7200000000000006</v>
      </c>
      <c r="H25" s="19">
        <f t="shared" si="5"/>
        <v>5.1072000000000027E-3</v>
      </c>
      <c r="I25" s="20">
        <f t="shared" si="6"/>
        <v>-5.6179200000000026E-2</v>
      </c>
      <c r="J25" s="20">
        <f t="shared" si="7"/>
        <v>0.84268799999999977</v>
      </c>
      <c r="K25" s="20">
        <f>($A25-$A$3)*($A25-$A$13)*($A25-$A$23)*($A25-$A$43)*($A25-$A$53)*($A25-$A$63)/(($A$33-$A$3)*($A$33-$A$13)*($A$33-$A$23)*($A$33-$A$43)*($A$33-$A$53)*($A$33-$A$63))</f>
        <v>0.28089600000000026</v>
      </c>
      <c r="L25" s="20">
        <f t="shared" si="9"/>
        <v>-9.363200000000009E-2</v>
      </c>
      <c r="M25" s="20">
        <f t="shared" si="10"/>
        <v>2.407680000000002E-2</v>
      </c>
      <c r="N25" s="21">
        <f t="shared" si="11"/>
        <v>-2.9568000000000025E-3</v>
      </c>
      <c r="O25" s="1">
        <f t="shared" si="12"/>
        <v>4.6960384000000008</v>
      </c>
    </row>
    <row r="26" spans="1:15" x14ac:dyDescent="0.15">
      <c r="A26" s="1">
        <v>2.2999999999999998</v>
      </c>
      <c r="B26" s="1"/>
      <c r="C26" s="1">
        <f t="shared" si="15"/>
        <v>4.5999999999999996</v>
      </c>
      <c r="D26" s="19">
        <f t="shared" si="16"/>
        <v>0.5950000000000002</v>
      </c>
      <c r="E26" s="20">
        <f t="shared" si="17"/>
        <v>0.50999999999999979</v>
      </c>
      <c r="F26" s="21">
        <f t="shared" si="18"/>
        <v>-0.10499999999999997</v>
      </c>
      <c r="G26" s="1">
        <f t="shared" si="14"/>
        <v>5.0199999999999996</v>
      </c>
      <c r="H26" s="19">
        <f t="shared" si="5"/>
        <v>6.4393874999999993E-3</v>
      </c>
      <c r="I26" s="20">
        <f t="shared" si="6"/>
        <v>-6.8356574999999975E-2</v>
      </c>
      <c r="J26" s="20">
        <f t="shared" si="7"/>
        <v>0.74052956250000024</v>
      </c>
      <c r="K26" s="20">
        <f t="shared" si="8"/>
        <v>0.42315974999999972</v>
      </c>
      <c r="L26" s="20">
        <f t="shared" si="9"/>
        <v>-0.13068168749999995</v>
      </c>
      <c r="M26" s="20">
        <f t="shared" si="10"/>
        <v>3.2912424999999988E-2</v>
      </c>
      <c r="N26" s="21">
        <f t="shared" si="11"/>
        <v>-4.0028624999999991E-3</v>
      </c>
      <c r="O26" s="1">
        <f t="shared" si="12"/>
        <v>5.0055980250000003</v>
      </c>
    </row>
    <row r="27" spans="1:15" x14ac:dyDescent="0.15">
      <c r="A27" s="1">
        <v>2.4</v>
      </c>
      <c r="B27" s="1"/>
      <c r="C27" s="1">
        <f t="shared" si="15"/>
        <v>4.8</v>
      </c>
      <c r="D27" s="19">
        <f t="shared" si="16"/>
        <v>0.48000000000000009</v>
      </c>
      <c r="E27" s="20">
        <f t="shared" si="17"/>
        <v>0.6399999999999999</v>
      </c>
      <c r="F27" s="21">
        <f t="shared" si="18"/>
        <v>-0.12</v>
      </c>
      <c r="G27" s="1">
        <f t="shared" si="14"/>
        <v>5.2799999999999994</v>
      </c>
      <c r="H27" s="19">
        <f t="shared" si="5"/>
        <v>6.9887999999999999E-3</v>
      </c>
      <c r="I27" s="20">
        <f t="shared" si="6"/>
        <v>-7.1884800000000013E-2</v>
      </c>
      <c r="J27" s="20">
        <f t="shared" si="7"/>
        <v>0.62899200000000011</v>
      </c>
      <c r="K27" s="20">
        <f t="shared" si="8"/>
        <v>0.55910399999999993</v>
      </c>
      <c r="L27" s="20">
        <f t="shared" si="9"/>
        <v>-0.157248</v>
      </c>
      <c r="M27" s="20">
        <f t="shared" si="10"/>
        <v>3.870719999999999E-2</v>
      </c>
      <c r="N27" s="21">
        <f>($A27-$A$3)*($A27-$A$13)*($A27-$A$23)*($A27-$A$33)*($A27-$A$43)*($A27-$A$53)/(($A$63-$A$3)*($A$63-$A$13)*($A$63-$A$23)*($A$63-$A$33)*($A$63-$A$43)*($A$63-$A$53))</f>
        <v>-4.6591999999999996E-3</v>
      </c>
      <c r="O27" s="1">
        <f t="shared" si="12"/>
        <v>5.2811775999999986</v>
      </c>
    </row>
    <row r="28" spans="1:15" x14ac:dyDescent="0.15">
      <c r="A28" s="1">
        <v>2.5</v>
      </c>
      <c r="B28" s="1"/>
      <c r="C28" s="1">
        <f t="shared" si="15"/>
        <v>5</v>
      </c>
      <c r="D28" s="19">
        <f t="shared" si="16"/>
        <v>0.375</v>
      </c>
      <c r="E28" s="20">
        <f t="shared" si="17"/>
        <v>0.75</v>
      </c>
      <c r="F28" s="21">
        <f t="shared" si="18"/>
        <v>-0.125</v>
      </c>
      <c r="G28" s="1">
        <f t="shared" si="14"/>
        <v>5.5</v>
      </c>
      <c r="H28" s="19">
        <f t="shared" si="5"/>
        <v>6.8359375E-3</v>
      </c>
      <c r="I28" s="20">
        <f>($A28-$A$3)*($A28-$A$23)*($A28-$A$33)*($A28-$A$43)*($A28-$A$53)*($A28-$A$63)/(($A$13-$A$3)*($A$13-$A$23)*($A$13-$A$33)*($A$13-$A$43)*($A$13-$A$53)*($A$13-$A$63))</f>
        <v>-6.8359375E-2</v>
      </c>
      <c r="J28" s="20">
        <f>($A28-$A$3)*($A28-$A$13)*($A28-$A$33)*($A28-$A$43)*($A28-$A$53)*($A28-$A$63)/(($A$23-$A$3)*($A$23-$A$13)*($A$23-$A$33)*($A$23-$A$43)*($A$23-$A$53)*($A$23-$A$63))</f>
        <v>0.5126953125</v>
      </c>
      <c r="K28" s="20">
        <f t="shared" si="8"/>
        <v>0.68359375</v>
      </c>
      <c r="L28" s="20">
        <f t="shared" si="9"/>
        <v>-0.1708984375</v>
      </c>
      <c r="M28" s="20">
        <f t="shared" si="10"/>
        <v>4.1015625E-2</v>
      </c>
      <c r="N28" s="21">
        <f t="shared" si="11"/>
        <v>-4.8828125E-3</v>
      </c>
      <c r="O28" s="1">
        <f>$B$3*$H28+$B$13*$I28+$B$23*$J28+$B$33*$K28+$B$43*$L28+$B$53*$M28+$B$63*$N28</f>
        <v>5.517578125</v>
      </c>
    </row>
    <row r="29" spans="1:15" x14ac:dyDescent="0.15">
      <c r="A29" s="1">
        <v>2.6</v>
      </c>
      <c r="B29" s="1"/>
      <c r="C29" s="1">
        <f t="shared" si="15"/>
        <v>5.2</v>
      </c>
      <c r="D29" s="19">
        <f t="shared" si="16"/>
        <v>0.27999999999999992</v>
      </c>
      <c r="E29" s="20">
        <f t="shared" si="17"/>
        <v>0.84000000000000008</v>
      </c>
      <c r="F29" s="21">
        <f t="shared" si="18"/>
        <v>-0.12</v>
      </c>
      <c r="G29" s="1">
        <f t="shared" si="14"/>
        <v>5.68</v>
      </c>
      <c r="H29" s="19">
        <f t="shared" si="5"/>
        <v>6.0927999999999998E-3</v>
      </c>
      <c r="I29" s="20">
        <f t="shared" si="6"/>
        <v>-5.9404799999999994E-2</v>
      </c>
      <c r="J29" s="20">
        <f t="shared" si="7"/>
        <v>0.39603199999999988</v>
      </c>
      <c r="K29" s="20">
        <f t="shared" si="8"/>
        <v>0.7920640000000001</v>
      </c>
      <c r="L29" s="20">
        <f t="shared" si="9"/>
        <v>-0.16972799999999996</v>
      </c>
      <c r="M29" s="20">
        <f t="shared" si="10"/>
        <v>3.9603199999999991E-2</v>
      </c>
      <c r="N29" s="21">
        <f t="shared" si="11"/>
        <v>-4.6591999999999996E-3</v>
      </c>
      <c r="O29" s="1">
        <f t="shared" si="12"/>
        <v>5.7105535999999999</v>
      </c>
    </row>
    <row r="30" spans="1:15" x14ac:dyDescent="0.15">
      <c r="A30" s="1">
        <v>2.7</v>
      </c>
      <c r="B30" s="1"/>
      <c r="C30" s="1">
        <f t="shared" si="15"/>
        <v>5.4</v>
      </c>
      <c r="D30" s="19">
        <f t="shared" si="16"/>
        <v>0.19499999999999987</v>
      </c>
      <c r="E30" s="20">
        <f t="shared" si="17"/>
        <v>0.91000000000000014</v>
      </c>
      <c r="F30" s="21">
        <f t="shared" si="18"/>
        <v>-0.10499999999999997</v>
      </c>
      <c r="G30" s="1">
        <f t="shared" si="14"/>
        <v>5.82</v>
      </c>
      <c r="H30" s="19">
        <f t="shared" si="5"/>
        <v>4.8923874999999978E-3</v>
      </c>
      <c r="I30" s="20">
        <f t="shared" si="6"/>
        <v>-4.6621574999999971E-2</v>
      </c>
      <c r="J30" s="20">
        <f t="shared" si="7"/>
        <v>0.28305956249999981</v>
      </c>
      <c r="K30" s="20">
        <f t="shared" si="8"/>
        <v>0.88062975000000021</v>
      </c>
      <c r="L30" s="20">
        <f t="shared" si="9"/>
        <v>-0.15241668749999995</v>
      </c>
      <c r="M30" s="20">
        <f t="shared" si="10"/>
        <v>3.4459424999999988E-2</v>
      </c>
      <c r="N30" s="21">
        <f t="shared" si="11"/>
        <v>-4.0028624999999983E-3</v>
      </c>
      <c r="O30" s="1">
        <f t="shared" si="12"/>
        <v>5.8568800250000015</v>
      </c>
    </row>
    <row r="31" spans="1:15" x14ac:dyDescent="0.15">
      <c r="A31" s="1">
        <v>2.8</v>
      </c>
      <c r="B31" s="1"/>
      <c r="C31" s="1">
        <f t="shared" si="15"/>
        <v>5.6</v>
      </c>
      <c r="D31" s="19">
        <f t="shared" si="16"/>
        <v>0.12000000000000012</v>
      </c>
      <c r="E31" s="20">
        <f t="shared" si="17"/>
        <v>0.96</v>
      </c>
      <c r="F31" s="21">
        <f t="shared" si="18"/>
        <v>-8.0000000000000057E-2</v>
      </c>
      <c r="G31" s="1">
        <f t="shared" si="14"/>
        <v>5.92</v>
      </c>
      <c r="H31" s="19">
        <f t="shared" si="5"/>
        <v>3.3792000000000028E-3</v>
      </c>
      <c r="I31" s="20">
        <f t="shared" si="6"/>
        <v>-3.1539200000000031E-2</v>
      </c>
      <c r="J31" s="20">
        <f t="shared" si="7"/>
        <v>0.17740800000000015</v>
      </c>
      <c r="K31" s="20">
        <f t="shared" si="8"/>
        <v>0.94617599999999968</v>
      </c>
      <c r="L31" s="20">
        <f t="shared" si="9"/>
        <v>-0.11827200000000009</v>
      </c>
      <c r="M31" s="20">
        <f t="shared" si="10"/>
        <v>2.5804800000000017E-2</v>
      </c>
      <c r="N31" s="21">
        <f t="shared" si="11"/>
        <v>-2.956800000000002E-3</v>
      </c>
      <c r="O31" s="1">
        <f t="shared" si="12"/>
        <v>5.954406399999999</v>
      </c>
    </row>
    <row r="32" spans="1:15" x14ac:dyDescent="0.15">
      <c r="A32" s="1">
        <v>2.9</v>
      </c>
      <c r="B32" s="1"/>
      <c r="C32" s="1">
        <f t="shared" si="15"/>
        <v>5.8</v>
      </c>
      <c r="D32" s="19">
        <f t="shared" si="16"/>
        <v>5.5000000000000056E-2</v>
      </c>
      <c r="E32" s="20">
        <f t="shared" si="17"/>
        <v>0.99</v>
      </c>
      <c r="F32" s="21">
        <f t="shared" si="18"/>
        <v>-4.5000000000000033E-2</v>
      </c>
      <c r="G32" s="1">
        <f t="shared" si="14"/>
        <v>5.98</v>
      </c>
      <c r="H32" s="19">
        <f t="shared" si="5"/>
        <v>1.7007375000000016E-3</v>
      </c>
      <c r="I32" s="20">
        <f t="shared" si="6"/>
        <v>-1.5575175000000017E-2</v>
      </c>
      <c r="J32" s="20">
        <f t="shared" si="7"/>
        <v>8.2202312500000083E-2</v>
      </c>
      <c r="K32" s="20">
        <f t="shared" si="8"/>
        <v>0.98642775000000016</v>
      </c>
      <c r="L32" s="20">
        <f t="shared" si="9"/>
        <v>-6.7256437500000057E-2</v>
      </c>
      <c r="M32" s="20">
        <f t="shared" si="10"/>
        <v>1.4091825000000013E-2</v>
      </c>
      <c r="N32" s="21">
        <f t="shared" si="11"/>
        <v>-1.5910125000000016E-3</v>
      </c>
      <c r="O32" s="1">
        <f t="shared" si="12"/>
        <v>6.0020877250000009</v>
      </c>
    </row>
    <row r="33" spans="1:15" x14ac:dyDescent="0.15">
      <c r="A33" s="1">
        <v>3</v>
      </c>
      <c r="B33" s="29">
        <v>6</v>
      </c>
      <c r="C33" s="1">
        <f>$B$33+(($B$43-$B$33)/($A$43-$A$33))*($A33-$A$33)</f>
        <v>6</v>
      </c>
      <c r="D33" s="19">
        <f t="shared" si="16"/>
        <v>0</v>
      </c>
      <c r="E33" s="20">
        <f t="shared" si="17"/>
        <v>1</v>
      </c>
      <c r="F33" s="21">
        <f t="shared" si="18"/>
        <v>0</v>
      </c>
      <c r="G33" s="1">
        <f t="shared" si="14"/>
        <v>6</v>
      </c>
      <c r="H33" s="19">
        <f t="shared" si="5"/>
        <v>0</v>
      </c>
      <c r="I33" s="20">
        <f t="shared" si="6"/>
        <v>0</v>
      </c>
      <c r="J33" s="20">
        <f t="shared" si="7"/>
        <v>0</v>
      </c>
      <c r="K33" s="20">
        <f t="shared" si="8"/>
        <v>1</v>
      </c>
      <c r="L33" s="20">
        <f t="shared" si="9"/>
        <v>0</v>
      </c>
      <c r="M33" s="20">
        <f t="shared" si="10"/>
        <v>0</v>
      </c>
      <c r="N33" s="21">
        <f t="shared" si="11"/>
        <v>0</v>
      </c>
      <c r="O33" s="1">
        <f t="shared" si="12"/>
        <v>6</v>
      </c>
    </row>
    <row r="34" spans="1:15" x14ac:dyDescent="0.15">
      <c r="A34" s="1">
        <v>3.1</v>
      </c>
      <c r="B34" s="1"/>
      <c r="C34" s="1">
        <f t="shared" ref="C34:C42" si="19">$B$33+(($B$43-$B$33)/($A$43-$A$33))*($A34-$A$33)</f>
        <v>5.8</v>
      </c>
      <c r="D34" s="19">
        <f t="shared" si="16"/>
        <v>-4.5000000000000033E-2</v>
      </c>
      <c r="E34" s="20">
        <f t="shared" si="17"/>
        <v>0.99</v>
      </c>
      <c r="F34" s="21">
        <f t="shared" si="18"/>
        <v>5.5000000000000056E-2</v>
      </c>
      <c r="G34" s="1">
        <f t="shared" si="14"/>
        <v>5.98</v>
      </c>
      <c r="H34" s="19">
        <f>($A34-$A$13)*($A34-$A$23)*($A34-$A$33)*($A34-$A$43)*($A34-$A$53)*($A34-$A$63)/(($A$3-$A$13)*($A$3-$A$23)*($A$3-$A$33)*($A$3-$A$43)*($A$3-$A$53)*($A$3-$A$63))</f>
        <v>-1.5910125000000016E-3</v>
      </c>
      <c r="I34" s="20">
        <f t="shared" si="6"/>
        <v>1.4091825000000011E-2</v>
      </c>
      <c r="J34" s="20">
        <f t="shared" si="7"/>
        <v>-6.7256437500000057E-2</v>
      </c>
      <c r="K34" s="20">
        <f t="shared" si="8"/>
        <v>0.98642774999999994</v>
      </c>
      <c r="L34" s="20">
        <f t="shared" si="9"/>
        <v>8.2202312500000083E-2</v>
      </c>
      <c r="M34" s="20">
        <f t="shared" si="10"/>
        <v>-1.5575175000000014E-2</v>
      </c>
      <c r="N34" s="21">
        <f t="shared" si="11"/>
        <v>1.7007375000000014E-3</v>
      </c>
      <c r="O34" s="1">
        <f t="shared" si="12"/>
        <v>5.949337224999999</v>
      </c>
    </row>
    <row r="35" spans="1:15" x14ac:dyDescent="0.15">
      <c r="A35" s="1">
        <v>3.2</v>
      </c>
      <c r="B35" s="1"/>
      <c r="C35" s="1">
        <f t="shared" si="19"/>
        <v>5.6</v>
      </c>
      <c r="D35" s="19">
        <f t="shared" si="16"/>
        <v>-8.0000000000000057E-2</v>
      </c>
      <c r="E35" s="20">
        <f t="shared" si="17"/>
        <v>0.96</v>
      </c>
      <c r="F35" s="21">
        <f t="shared" si="18"/>
        <v>0.12000000000000012</v>
      </c>
      <c r="G35" s="1">
        <f t="shared" si="14"/>
        <v>5.92</v>
      </c>
      <c r="H35" s="19">
        <f t="shared" si="5"/>
        <v>-2.9568000000000025E-3</v>
      </c>
      <c r="I35" s="20">
        <f t="shared" si="6"/>
        <v>2.580480000000002E-2</v>
      </c>
      <c r="J35" s="20">
        <f t="shared" si="7"/>
        <v>-0.11827200000000006</v>
      </c>
      <c r="K35" s="20">
        <f t="shared" si="8"/>
        <v>0.94617599999999991</v>
      </c>
      <c r="L35" s="20">
        <f t="shared" si="9"/>
        <v>0.17740800000000015</v>
      </c>
      <c r="M35" s="20">
        <f t="shared" si="10"/>
        <v>-3.1539200000000031E-2</v>
      </c>
      <c r="N35" s="21">
        <f t="shared" si="11"/>
        <v>3.3792000000000032E-3</v>
      </c>
      <c r="O35" s="1">
        <f t="shared" si="12"/>
        <v>5.8523903999999991</v>
      </c>
    </row>
    <row r="36" spans="1:15" x14ac:dyDescent="0.15">
      <c r="A36" s="1">
        <v>3.3</v>
      </c>
      <c r="B36" s="1"/>
      <c r="C36" s="1">
        <f t="shared" si="19"/>
        <v>5.4</v>
      </c>
      <c r="D36" s="19">
        <f t="shared" si="16"/>
        <v>-0.10499999999999997</v>
      </c>
      <c r="E36" s="20">
        <f t="shared" si="17"/>
        <v>0.91000000000000014</v>
      </c>
      <c r="F36" s="21">
        <f t="shared" si="18"/>
        <v>0.19499999999999987</v>
      </c>
      <c r="G36" s="1">
        <f t="shared" si="14"/>
        <v>5.82</v>
      </c>
      <c r="H36" s="19">
        <f t="shared" si="5"/>
        <v>-4.0028624999999991E-3</v>
      </c>
      <c r="I36" s="20">
        <f t="shared" si="6"/>
        <v>3.4459424999999988E-2</v>
      </c>
      <c r="J36" s="20">
        <f t="shared" si="7"/>
        <v>-0.15241668749999995</v>
      </c>
      <c r="K36" s="20">
        <f t="shared" si="8"/>
        <v>0.88062975000000021</v>
      </c>
      <c r="L36" s="20">
        <f t="shared" si="9"/>
        <v>0.28305956249999981</v>
      </c>
      <c r="M36" s="20">
        <f t="shared" si="10"/>
        <v>-4.6621574999999978E-2</v>
      </c>
      <c r="N36" s="21">
        <f t="shared" si="11"/>
        <v>4.8923874999999978E-3</v>
      </c>
      <c r="O36" s="1">
        <f t="shared" si="12"/>
        <v>5.7125085250000014</v>
      </c>
    </row>
    <row r="37" spans="1:15" x14ac:dyDescent="0.15">
      <c r="A37" s="1">
        <v>3.4</v>
      </c>
      <c r="B37" s="1"/>
      <c r="C37" s="1">
        <f t="shared" si="19"/>
        <v>5.2</v>
      </c>
      <c r="D37" s="19">
        <f t="shared" si="16"/>
        <v>-0.12</v>
      </c>
      <c r="E37" s="20">
        <f t="shared" si="17"/>
        <v>0.84000000000000008</v>
      </c>
      <c r="F37" s="21">
        <f t="shared" si="18"/>
        <v>0.27999999999999992</v>
      </c>
      <c r="G37" s="1">
        <f t="shared" si="14"/>
        <v>5.68</v>
      </c>
      <c r="H37" s="19">
        <f t="shared" si="5"/>
        <v>-4.6591999999999996E-3</v>
      </c>
      <c r="I37" s="20">
        <f t="shared" si="6"/>
        <v>3.9603199999999998E-2</v>
      </c>
      <c r="J37" s="20">
        <f t="shared" si="7"/>
        <v>-0.16972800000000002</v>
      </c>
      <c r="K37" s="20">
        <f t="shared" si="8"/>
        <v>0.79206400000000021</v>
      </c>
      <c r="L37" s="20">
        <f t="shared" si="9"/>
        <v>0.39603199999999988</v>
      </c>
      <c r="M37" s="20">
        <f>($A37-$A$3)*($A37-$A$13)*($A37-$A$23)*($A37-$A$33)*($A37-$A$43)*($A37-$A$63)/(($A$53-$A$3)*($A$53-$A$13)*($A$53-$A$23)*($A$53-$A$33)*($A$53-$A$43)*($A$53-$A$63))</f>
        <v>-5.9404800000000001E-2</v>
      </c>
      <c r="N37" s="21">
        <f t="shared" si="11"/>
        <v>6.0927999999999998E-3</v>
      </c>
      <c r="O37" s="1">
        <f t="shared" si="12"/>
        <v>5.534041600000001</v>
      </c>
    </row>
    <row r="38" spans="1:15" x14ac:dyDescent="0.15">
      <c r="A38" s="1">
        <v>3.5</v>
      </c>
      <c r="B38" s="1"/>
      <c r="C38" s="1">
        <f t="shared" si="19"/>
        <v>5</v>
      </c>
      <c r="D38" s="19">
        <f t="shared" si="16"/>
        <v>-0.125</v>
      </c>
      <c r="E38" s="20">
        <f t="shared" si="17"/>
        <v>0.75</v>
      </c>
      <c r="F38" s="21">
        <f t="shared" si="18"/>
        <v>0.375</v>
      </c>
      <c r="G38" s="1">
        <f t="shared" si="14"/>
        <v>5.5</v>
      </c>
      <c r="H38" s="19">
        <f t="shared" si="5"/>
        <v>-4.8828125E-3</v>
      </c>
      <c r="I38" s="20">
        <f t="shared" si="6"/>
        <v>4.1015625E-2</v>
      </c>
      <c r="J38" s="20">
        <f t="shared" si="7"/>
        <v>-0.1708984375</v>
      </c>
      <c r="K38" s="20">
        <f t="shared" si="8"/>
        <v>0.68359375</v>
      </c>
      <c r="L38" s="20">
        <f t="shared" si="9"/>
        <v>0.5126953125</v>
      </c>
      <c r="M38" s="20">
        <f t="shared" si="10"/>
        <v>-6.8359375E-2</v>
      </c>
      <c r="N38" s="21">
        <f t="shared" si="11"/>
        <v>6.8359375E-3</v>
      </c>
      <c r="O38" s="1">
        <f t="shared" si="12"/>
        <v>5.322265625</v>
      </c>
    </row>
    <row r="39" spans="1:15" x14ac:dyDescent="0.15">
      <c r="A39" s="1">
        <v>3.6</v>
      </c>
      <c r="B39" s="1"/>
      <c r="C39" s="1">
        <f t="shared" si="19"/>
        <v>4.8</v>
      </c>
      <c r="D39" s="19">
        <f t="shared" si="16"/>
        <v>-0.12</v>
      </c>
      <c r="E39" s="20">
        <f t="shared" si="17"/>
        <v>0.6399999999999999</v>
      </c>
      <c r="F39" s="21">
        <f t="shared" si="18"/>
        <v>0.48000000000000009</v>
      </c>
      <c r="G39" s="1">
        <f t="shared" si="14"/>
        <v>5.2799999999999994</v>
      </c>
      <c r="H39" s="19">
        <f t="shared" si="5"/>
        <v>-4.6591999999999996E-3</v>
      </c>
      <c r="I39" s="20">
        <f t="shared" si="6"/>
        <v>3.8707200000000004E-2</v>
      </c>
      <c r="J39" s="20">
        <f t="shared" si="7"/>
        <v>-0.15724799999999997</v>
      </c>
      <c r="K39" s="20">
        <f>($A39-$A$3)*($A39-$A$13)*($A39-$A$23)*($A39-$A$43)*($A39-$A$53)*($A39-$A$63)/(($A$33-$A$3)*($A$33-$A$13)*($A$33-$A$23)*($A$33-$A$43)*($A$33-$A$53)*($A$33-$A$63))</f>
        <v>0.55910399999999993</v>
      </c>
      <c r="L39" s="20">
        <f t="shared" si="9"/>
        <v>0.62899200000000022</v>
      </c>
      <c r="M39" s="20">
        <f t="shared" si="10"/>
        <v>-7.1884800000000013E-2</v>
      </c>
      <c r="N39" s="21">
        <f>($A39-$A$3)*($A39-$A$13)*($A39-$A$23)*($A39-$A$33)*($A39-$A$43)*($A39-$A$53)/(($A$63-$A$3)*($A$63-$A$13)*($A$63-$A$23)*($A$63-$A$33)*($A$63-$A$43)*($A$63-$A$53))</f>
        <v>6.9888000000000016E-3</v>
      </c>
      <c r="O39" s="1">
        <f t="shared" si="12"/>
        <v>5.0832896000000005</v>
      </c>
    </row>
    <row r="40" spans="1:15" x14ac:dyDescent="0.15">
      <c r="A40" s="1">
        <v>3.7</v>
      </c>
      <c r="B40" s="1"/>
      <c r="C40" s="1">
        <f t="shared" si="19"/>
        <v>4.5999999999999996</v>
      </c>
      <c r="D40" s="19">
        <f t="shared" si="16"/>
        <v>-0.10499999999999997</v>
      </c>
      <c r="E40" s="20">
        <f t="shared" si="17"/>
        <v>0.50999999999999979</v>
      </c>
      <c r="F40" s="21">
        <f t="shared" si="18"/>
        <v>0.5950000000000002</v>
      </c>
      <c r="G40" s="1">
        <f t="shared" si="14"/>
        <v>5.0199999999999996</v>
      </c>
      <c r="H40" s="19">
        <f t="shared" si="5"/>
        <v>-4.0028624999999983E-3</v>
      </c>
      <c r="I40" s="20">
        <f t="shared" si="6"/>
        <v>3.2912424999999981E-2</v>
      </c>
      <c r="J40" s="20">
        <f t="shared" si="7"/>
        <v>-0.13068168749999995</v>
      </c>
      <c r="K40" s="20">
        <f t="shared" si="8"/>
        <v>0.42315974999999972</v>
      </c>
      <c r="L40" s="20">
        <f t="shared" si="9"/>
        <v>0.74052956250000002</v>
      </c>
      <c r="M40" s="20">
        <f t="shared" si="10"/>
        <v>-6.8356574999999975E-2</v>
      </c>
      <c r="N40" s="21">
        <f t="shared" si="11"/>
        <v>6.4393874999999984E-3</v>
      </c>
      <c r="O40" s="1">
        <f t="shared" si="12"/>
        <v>4.823944524999999</v>
      </c>
    </row>
    <row r="41" spans="1:15" x14ac:dyDescent="0.15">
      <c r="A41" s="1">
        <v>3.8</v>
      </c>
      <c r="B41" s="1"/>
      <c r="C41" s="1">
        <f t="shared" si="19"/>
        <v>4.4000000000000004</v>
      </c>
      <c r="D41" s="19">
        <f t="shared" si="16"/>
        <v>-8.0000000000000057E-2</v>
      </c>
      <c r="E41" s="20">
        <f t="shared" si="17"/>
        <v>0.36000000000000026</v>
      </c>
      <c r="F41" s="21">
        <f t="shared" si="18"/>
        <v>0.71999999999999975</v>
      </c>
      <c r="G41" s="1">
        <f t="shared" si="14"/>
        <v>4.7200000000000006</v>
      </c>
      <c r="H41" s="19">
        <f t="shared" si="5"/>
        <v>-2.956800000000002E-3</v>
      </c>
      <c r="I41" s="20">
        <f>($A41-$A$3)*($A41-$A$23)*($A41-$A$33)*($A41-$A$43)*($A41-$A$53)*($A41-$A$63)/(($A$13-$A$3)*($A$13-$A$23)*($A$13-$A$33)*($A$13-$A$43)*($A$13-$A$53)*($A$13-$A$63))</f>
        <v>2.4076800000000013E-2</v>
      </c>
      <c r="J41" s="20">
        <f>($A41-$A$3)*($A41-$A$13)*($A41-$A$33)*($A41-$A$43)*($A41-$A$53)*($A41-$A$63)/(($A$23-$A$3)*($A$23-$A$13)*($A$23-$A$33)*($A$23-$A$43)*($A$23-$A$53)*($A$23-$A$63))</f>
        <v>-9.3632000000000062E-2</v>
      </c>
      <c r="K41" s="20">
        <f t="shared" si="8"/>
        <v>0.28089600000000026</v>
      </c>
      <c r="L41" s="20">
        <f t="shared" si="9"/>
        <v>0.84268799999999988</v>
      </c>
      <c r="M41" s="20">
        <f t="shared" si="10"/>
        <v>-5.6179200000000033E-2</v>
      </c>
      <c r="N41" s="21">
        <f t="shared" si="11"/>
        <v>5.1072000000000036E-3</v>
      </c>
      <c r="O41" s="1">
        <f t="shared" si="12"/>
        <v>4.5516544000000012</v>
      </c>
    </row>
    <row r="42" spans="1:15" x14ac:dyDescent="0.15">
      <c r="A42" s="1">
        <v>3.9</v>
      </c>
      <c r="B42" s="1"/>
      <c r="C42" s="1">
        <f t="shared" si="19"/>
        <v>4.2</v>
      </c>
      <c r="D42" s="19">
        <f t="shared" si="16"/>
        <v>-4.5000000000000033E-2</v>
      </c>
      <c r="E42" s="20">
        <f t="shared" si="17"/>
        <v>0.19000000000000017</v>
      </c>
      <c r="F42" s="21">
        <f t="shared" si="18"/>
        <v>0.85499999999999987</v>
      </c>
      <c r="G42" s="1">
        <f t="shared" si="14"/>
        <v>4.3800000000000008</v>
      </c>
      <c r="H42" s="19">
        <f t="shared" si="5"/>
        <v>-1.5910125000000016E-3</v>
      </c>
      <c r="I42" s="20">
        <f t="shared" si="6"/>
        <v>1.2837825000000013E-2</v>
      </c>
      <c r="J42" s="20">
        <f>($A42-$A$3)*($A42-$A$13)*($A42-$A$33)*($A42-$A$43)*($A42-$A$53)*($A42-$A$63)/(($A$23-$A$3)*($A$23-$A$13)*($A$23-$A$33)*($A$23-$A$43)*($A$23-$A$53)*($A$23-$A$63))</f>
        <v>-4.8986437500000042E-2</v>
      </c>
      <c r="K42" s="20">
        <f t="shared" si="8"/>
        <v>0.13788775000000011</v>
      </c>
      <c r="L42" s="20">
        <f t="shared" si="9"/>
        <v>0.93074231249999995</v>
      </c>
      <c r="M42" s="20">
        <f t="shared" si="10"/>
        <v>-3.3845175000000026E-2</v>
      </c>
      <c r="N42" s="21">
        <f t="shared" si="11"/>
        <v>2.9547375000000026E-3</v>
      </c>
      <c r="O42" s="1">
        <f t="shared" si="12"/>
        <v>4.2742892250000004</v>
      </c>
    </row>
    <row r="43" spans="1:15" x14ac:dyDescent="0.15">
      <c r="A43" s="1">
        <v>4</v>
      </c>
      <c r="B43" s="29">
        <v>4</v>
      </c>
      <c r="C43" s="1">
        <f>$B$43+(($B$53-$B$43)/($A$53-$A$43))*($A43-$A$43)</f>
        <v>4</v>
      </c>
      <c r="D43" s="19">
        <f>($A43-$A$53)*($A43-$A$63)/(($A$43-$A$53)*($A$43-$A$63))</f>
        <v>1</v>
      </c>
      <c r="E43" s="20">
        <f>($A43-$A$43)*($A43-$A$63)/(($A$53-$A$43)*($A$53-$A$63))</f>
        <v>0</v>
      </c>
      <c r="F43" s="21">
        <f>($A43-$A$43)*($A43-$A$53)/(($A$63-$A$43)*($A$63-$A$53))</f>
        <v>0</v>
      </c>
      <c r="G43" s="1">
        <f>$B$43*$D43+$B$53*$E43+$B$63*$F43</f>
        <v>4</v>
      </c>
      <c r="H43" s="19">
        <f t="shared" si="5"/>
        <v>0</v>
      </c>
      <c r="I43" s="20">
        <f t="shared" si="6"/>
        <v>0</v>
      </c>
      <c r="J43" s="20">
        <f t="shared" ref="J43:J63" si="20">($A43-$A$3)*($A43-$A$13)*($A43-$A$33)*($A43-$A$43)*($A43-$A$53)*($A43-$A$63)/(($A$23-$A$3)*($A$23-$A$13)*($A$23-$A$33)*($A$23-$A$43)*($A$23-$A$53)*($A$23-$A$63))</f>
        <v>0</v>
      </c>
      <c r="K43" s="20">
        <f t="shared" si="8"/>
        <v>0</v>
      </c>
      <c r="L43" s="20">
        <f t="shared" si="9"/>
        <v>1</v>
      </c>
      <c r="M43" s="20">
        <f t="shared" si="10"/>
        <v>0</v>
      </c>
      <c r="N43" s="21">
        <f t="shared" si="11"/>
        <v>0</v>
      </c>
      <c r="O43" s="1">
        <f>$B$3*$H43+$B$13*$I43+$B$23*$J43+$B$33*$K43+$B$43*$L43+$B$53*$M43+$B$63*$N43</f>
        <v>4</v>
      </c>
    </row>
    <row r="44" spans="1:15" x14ac:dyDescent="0.15">
      <c r="A44" s="1">
        <v>4.0999999999999996</v>
      </c>
      <c r="B44" s="1"/>
      <c r="C44" s="1">
        <f t="shared" ref="C44:C52" si="21">$B$43+(($B$53-$B$43)/($A$53-$A$43))*($A44-$A$43)</f>
        <v>3.9000000000000004</v>
      </c>
      <c r="D44" s="19">
        <f t="shared" ref="D44:D63" si="22">($A44-$A$53)*($A44-$A$63)/(($A$43-$A$53)*($A$43-$A$63))</f>
        <v>0.85500000000000054</v>
      </c>
      <c r="E44" s="20">
        <f t="shared" ref="E44:E63" si="23">($A44-$A$43)*($A44-$A$63)/(($A$53-$A$43)*($A$53-$A$63))</f>
        <v>0.18999999999999936</v>
      </c>
      <c r="F44" s="21">
        <f t="shared" ref="F44:F63" si="24">($A44-$A$43)*($A44-$A$53)/(($A$63-$A$43)*($A$63-$A$53))</f>
        <v>-4.499999999999986E-2</v>
      </c>
      <c r="G44" s="1">
        <f t="shared" ref="G44:G63" si="25">$B$43*$D44+$B$53*$E44+$B$63*$F44</f>
        <v>3.8100000000000009</v>
      </c>
      <c r="H44" s="19">
        <f t="shared" si="5"/>
        <v>1.7007374999999938E-3</v>
      </c>
      <c r="I44" s="20">
        <f t="shared" si="6"/>
        <v>-1.3496174999999951E-2</v>
      </c>
      <c r="J44" s="20">
        <f t="shared" si="20"/>
        <v>4.9807312499999833E-2</v>
      </c>
      <c r="K44" s="20">
        <f t="shared" si="8"/>
        <v>-0.12678224999999957</v>
      </c>
      <c r="L44" s="20">
        <f t="shared" si="9"/>
        <v>1.0459535624999998</v>
      </c>
      <c r="M44" s="20">
        <f t="shared" si="10"/>
        <v>4.6486824999999808E-2</v>
      </c>
      <c r="N44" s="21">
        <f t="shared" si="11"/>
        <v>-3.6700124999999861E-3</v>
      </c>
      <c r="O44" s="1">
        <f t="shared" si="12"/>
        <v>3.7370357250000006</v>
      </c>
    </row>
    <row r="45" spans="1:15" x14ac:dyDescent="0.15">
      <c r="A45" s="1">
        <v>4.2</v>
      </c>
      <c r="B45" s="1"/>
      <c r="C45" s="1">
        <f t="shared" si="21"/>
        <v>3.8</v>
      </c>
      <c r="D45" s="19">
        <f t="shared" si="22"/>
        <v>0.71999999999999975</v>
      </c>
      <c r="E45" s="20">
        <f t="shared" si="23"/>
        <v>0.36000000000000026</v>
      </c>
      <c r="F45" s="21">
        <f t="shared" si="24"/>
        <v>-8.0000000000000057E-2</v>
      </c>
      <c r="G45" s="1">
        <f t="shared" si="25"/>
        <v>3.6399999999999997</v>
      </c>
      <c r="H45" s="19">
        <f t="shared" si="5"/>
        <v>3.3792000000000032E-3</v>
      </c>
      <c r="I45" s="20">
        <f t="shared" si="6"/>
        <v>-2.6611200000000022E-2</v>
      </c>
      <c r="J45" s="20">
        <f t="shared" si="20"/>
        <v>9.6768000000000076E-2</v>
      </c>
      <c r="K45" s="20">
        <f t="shared" si="8"/>
        <v>-0.23654400000000017</v>
      </c>
      <c r="L45" s="20">
        <f t="shared" si="9"/>
        <v>1.0644480000000001</v>
      </c>
      <c r="M45" s="20">
        <f t="shared" si="10"/>
        <v>0.10644480000000013</v>
      </c>
      <c r="N45" s="21">
        <f t="shared" si="11"/>
        <v>-7.8848000000000095E-3</v>
      </c>
      <c r="O45" s="1">
        <f t="shared" si="12"/>
        <v>3.4935423999999995</v>
      </c>
    </row>
    <row r="46" spans="1:15" x14ac:dyDescent="0.15">
      <c r="A46" s="1">
        <v>4.3</v>
      </c>
      <c r="B46" s="1"/>
      <c r="C46" s="1">
        <f t="shared" si="21"/>
        <v>3.7</v>
      </c>
      <c r="D46" s="19">
        <f t="shared" si="22"/>
        <v>0.5950000000000002</v>
      </c>
      <c r="E46" s="20">
        <f t="shared" si="23"/>
        <v>0.50999999999999979</v>
      </c>
      <c r="F46" s="21">
        <f t="shared" si="24"/>
        <v>-0.10499999999999997</v>
      </c>
      <c r="G46" s="1">
        <f t="shared" si="25"/>
        <v>3.49</v>
      </c>
      <c r="H46" s="19">
        <f t="shared" si="5"/>
        <v>4.8923874999999978E-3</v>
      </c>
      <c r="I46" s="20">
        <f t="shared" si="6"/>
        <v>-3.8249574999999987E-2</v>
      </c>
      <c r="J46" s="20">
        <f t="shared" si="20"/>
        <v>0.13719956249999993</v>
      </c>
      <c r="K46" s="20">
        <f t="shared" si="8"/>
        <v>-0.32365024999999986</v>
      </c>
      <c r="L46" s="20">
        <f t="shared" si="9"/>
        <v>1.0518633125000001</v>
      </c>
      <c r="M46" s="20">
        <f t="shared" si="10"/>
        <v>0.18031942499999987</v>
      </c>
      <c r="N46" s="21">
        <f t="shared" si="11"/>
        <v>-1.2374862499999991E-2</v>
      </c>
      <c r="O46" s="1">
        <f t="shared" si="12"/>
        <v>3.2773440250000005</v>
      </c>
    </row>
    <row r="47" spans="1:15" x14ac:dyDescent="0.15">
      <c r="A47" s="1">
        <v>4.4000000000000004</v>
      </c>
      <c r="B47" s="1"/>
      <c r="C47" s="1">
        <f t="shared" si="21"/>
        <v>3.5999999999999996</v>
      </c>
      <c r="D47" s="19">
        <f t="shared" si="22"/>
        <v>0.47999999999999959</v>
      </c>
      <c r="E47" s="20">
        <f t="shared" si="23"/>
        <v>0.64000000000000046</v>
      </c>
      <c r="F47" s="21">
        <f t="shared" si="24"/>
        <v>-0.12000000000000004</v>
      </c>
      <c r="G47" s="1">
        <f t="shared" si="25"/>
        <v>3.36</v>
      </c>
      <c r="H47" s="19">
        <f t="shared" si="5"/>
        <v>6.0928000000000032E-3</v>
      </c>
      <c r="I47" s="20">
        <f t="shared" si="6"/>
        <v>-4.7308800000000026E-2</v>
      </c>
      <c r="J47" s="20">
        <f t="shared" si="20"/>
        <v>0.16755200000000012</v>
      </c>
      <c r="K47" s="20">
        <f t="shared" si="8"/>
        <v>-0.38297600000000015</v>
      </c>
      <c r="L47" s="20">
        <f t="shared" si="9"/>
        <v>1.0053119999999998</v>
      </c>
      <c r="M47" s="20">
        <f t="shared" si="10"/>
        <v>0.2680832000000003</v>
      </c>
      <c r="N47" s="21">
        <f t="shared" si="11"/>
        <v>-1.6755200000000015E-2</v>
      </c>
      <c r="O47" s="1">
        <f t="shared" si="12"/>
        <v>3.0957055999999996</v>
      </c>
    </row>
    <row r="48" spans="1:15" x14ac:dyDescent="0.15">
      <c r="A48" s="1">
        <v>4.5</v>
      </c>
      <c r="B48" s="1"/>
      <c r="C48" s="1">
        <f t="shared" si="21"/>
        <v>3.5</v>
      </c>
      <c r="D48" s="19">
        <f t="shared" si="22"/>
        <v>0.375</v>
      </c>
      <c r="E48" s="20">
        <f t="shared" si="23"/>
        <v>0.75</v>
      </c>
      <c r="F48" s="21">
        <f t="shared" si="24"/>
        <v>-0.125</v>
      </c>
      <c r="G48" s="1">
        <f t="shared" si="25"/>
        <v>3.25</v>
      </c>
      <c r="H48" s="19">
        <f>($A48-$A$13)*($A48-$A$23)*($A48-$A$33)*($A48-$A$43)*($A48-$A$53)*($A48-$A$63)/(($A$3-$A$13)*($A$3-$A$23)*($A$3-$A$33)*($A$3-$A$43)*($A$3-$A$53)*($A$3-$A$63))</f>
        <v>6.8359375E-3</v>
      </c>
      <c r="I48" s="20">
        <f t="shared" si="6"/>
        <v>-5.2734375E-2</v>
      </c>
      <c r="J48" s="20">
        <f t="shared" si="20"/>
        <v>0.1845703125</v>
      </c>
      <c r="K48" s="20">
        <f t="shared" si="8"/>
        <v>-0.41015625</v>
      </c>
      <c r="L48" s="20">
        <f t="shared" si="9"/>
        <v>0.9228515625</v>
      </c>
      <c r="M48" s="20">
        <f t="shared" si="10"/>
        <v>0.369140625</v>
      </c>
      <c r="N48" s="21">
        <f t="shared" si="11"/>
        <v>-2.05078125E-2</v>
      </c>
      <c r="O48" s="1">
        <f t="shared" si="12"/>
        <v>2.955078125</v>
      </c>
    </row>
    <row r="49" spans="1:15" x14ac:dyDescent="0.15">
      <c r="A49" s="1">
        <v>4.5999999999999996</v>
      </c>
      <c r="B49" s="1"/>
      <c r="C49" s="1">
        <f t="shared" si="21"/>
        <v>3.4000000000000004</v>
      </c>
      <c r="D49" s="19">
        <f t="shared" si="22"/>
        <v>0.2800000000000003</v>
      </c>
      <c r="E49" s="20">
        <f t="shared" si="23"/>
        <v>0.83999999999999975</v>
      </c>
      <c r="F49" s="21">
        <f t="shared" si="24"/>
        <v>-0.12000000000000004</v>
      </c>
      <c r="G49" s="1">
        <f t="shared" si="25"/>
        <v>3.1600000000000006</v>
      </c>
      <c r="H49" s="19">
        <f t="shared" si="5"/>
        <v>6.9888000000000016E-3</v>
      </c>
      <c r="I49" s="20">
        <f t="shared" si="6"/>
        <v>-5.3580800000000005E-2</v>
      </c>
      <c r="J49" s="20">
        <f t="shared" si="20"/>
        <v>0.18547200000000005</v>
      </c>
      <c r="K49" s="20">
        <f t="shared" si="8"/>
        <v>-0.40185600000000016</v>
      </c>
      <c r="L49" s="20">
        <f t="shared" si="9"/>
        <v>0.80371200000000054</v>
      </c>
      <c r="M49" s="20">
        <f t="shared" si="10"/>
        <v>0.48222719999999969</v>
      </c>
      <c r="N49" s="21">
        <f t="shared" si="11"/>
        <v>-2.29632E-2</v>
      </c>
      <c r="O49" s="1">
        <f t="shared" si="12"/>
        <v>2.860825600000001</v>
      </c>
    </row>
    <row r="50" spans="1:15" x14ac:dyDescent="0.15">
      <c r="A50" s="1">
        <v>4.7</v>
      </c>
      <c r="B50" s="1"/>
      <c r="C50" s="1">
        <f t="shared" si="21"/>
        <v>3.3</v>
      </c>
      <c r="D50" s="19">
        <f t="shared" si="22"/>
        <v>0.19499999999999987</v>
      </c>
      <c r="E50" s="20">
        <f t="shared" si="23"/>
        <v>0.91000000000000014</v>
      </c>
      <c r="F50" s="21">
        <f t="shared" si="24"/>
        <v>-0.10499999999999997</v>
      </c>
      <c r="G50" s="1">
        <f t="shared" si="25"/>
        <v>3.09</v>
      </c>
      <c r="H50" s="19">
        <f t="shared" si="5"/>
        <v>6.4393874999999984E-3</v>
      </c>
      <c r="I50" s="20">
        <f t="shared" si="6"/>
        <v>-4.9078574999999985E-2</v>
      </c>
      <c r="J50" s="20">
        <f t="shared" si="20"/>
        <v>0.16813956249999992</v>
      </c>
      <c r="K50" s="20">
        <f t="shared" si="8"/>
        <v>-0.35606024999999986</v>
      </c>
      <c r="L50" s="20">
        <f t="shared" si="9"/>
        <v>0.6485383124999996</v>
      </c>
      <c r="M50" s="20">
        <f t="shared" si="10"/>
        <v>0.6053024250000002</v>
      </c>
      <c r="N50" s="21">
        <f t="shared" si="11"/>
        <v>-2.3280862499999996E-2</v>
      </c>
      <c r="O50" s="1">
        <f t="shared" si="12"/>
        <v>2.8169340249999997</v>
      </c>
    </row>
    <row r="51" spans="1:15" x14ac:dyDescent="0.15">
      <c r="A51" s="1">
        <v>4.8</v>
      </c>
      <c r="B51" s="1"/>
      <c r="C51" s="1">
        <f t="shared" si="21"/>
        <v>3.2</v>
      </c>
      <c r="D51" s="19">
        <f t="shared" si="22"/>
        <v>0.12000000000000012</v>
      </c>
      <c r="E51" s="20">
        <f t="shared" si="23"/>
        <v>0.96</v>
      </c>
      <c r="F51" s="21">
        <f t="shared" si="24"/>
        <v>-8.0000000000000057E-2</v>
      </c>
      <c r="G51" s="1">
        <f t="shared" si="25"/>
        <v>3.04</v>
      </c>
      <c r="H51" s="19">
        <f t="shared" si="5"/>
        <v>5.1072000000000036E-3</v>
      </c>
      <c r="I51" s="20">
        <f t="shared" si="6"/>
        <v>-3.8707200000000032E-2</v>
      </c>
      <c r="J51" s="20">
        <f t="shared" si="20"/>
        <v>0.13132800000000008</v>
      </c>
      <c r="K51" s="20">
        <f t="shared" si="8"/>
        <v>-0.27238400000000018</v>
      </c>
      <c r="L51" s="20">
        <f t="shared" si="9"/>
        <v>0.45964800000000045</v>
      </c>
      <c r="M51" s="20">
        <f t="shared" si="10"/>
        <v>0.73543679999999978</v>
      </c>
      <c r="N51" s="21">
        <f t="shared" si="11"/>
        <v>-2.0428800000000011E-2</v>
      </c>
      <c r="O51" s="1">
        <f t="shared" si="12"/>
        <v>2.8257024000000004</v>
      </c>
    </row>
    <row r="52" spans="1:15" x14ac:dyDescent="0.15">
      <c r="A52" s="1">
        <v>4.9000000000000004</v>
      </c>
      <c r="B52" s="1"/>
      <c r="C52" s="1">
        <f t="shared" si="21"/>
        <v>3.0999999999999996</v>
      </c>
      <c r="D52" s="19">
        <f t="shared" si="22"/>
        <v>5.4999999999999785E-2</v>
      </c>
      <c r="E52" s="20">
        <f t="shared" si="23"/>
        <v>0.9900000000000001</v>
      </c>
      <c r="F52" s="21">
        <f t="shared" si="24"/>
        <v>-4.499999999999986E-2</v>
      </c>
      <c r="G52" s="1">
        <f t="shared" si="25"/>
        <v>3.0100000000000002</v>
      </c>
      <c r="H52" s="19">
        <f t="shared" si="5"/>
        <v>2.9547374999999909E-3</v>
      </c>
      <c r="I52" s="20">
        <f t="shared" si="6"/>
        <v>-2.2274174999999931E-2</v>
      </c>
      <c r="J52" s="20">
        <f t="shared" si="20"/>
        <v>7.4887312499999761E-2</v>
      </c>
      <c r="K52" s="20">
        <f>($A52-$A$3)*($A52-$A$13)*($A52-$A$23)*($A52-$A$43)*($A52-$A$53)*($A52-$A$63)/(($A$33-$A$3)*($A$33-$A$13)*($A$33-$A$23)*($A$33-$A$43)*($A$33-$A$53)*($A$33-$A$63))</f>
        <v>-0.15240224999999952</v>
      </c>
      <c r="L52" s="20">
        <f t="shared" si="9"/>
        <v>0.24130356249999918</v>
      </c>
      <c r="M52" s="20">
        <f>($A52-$A$3)*($A52-$A$13)*($A52-$A$23)*($A52-$A$33)*($A52-$A$43)*($A52-$A$63)/(($A$53-$A$3)*($A$53-$A$13)*($A$53-$A$23)*($A$53-$A$33)*($A$53-$A$43)*($A$53-$A$63))</f>
        <v>0.86869282500000056</v>
      </c>
      <c r="N52" s="21">
        <f t="shared" si="11"/>
        <v>-1.3162012499999966E-2</v>
      </c>
      <c r="O52" s="1">
        <f t="shared" si="12"/>
        <v>2.8874157250000008</v>
      </c>
    </row>
    <row r="53" spans="1:15" x14ac:dyDescent="0.15">
      <c r="A53" s="1">
        <v>5</v>
      </c>
      <c r="B53" s="29">
        <v>3</v>
      </c>
      <c r="C53" s="1">
        <f>$B$53+(($B$63-$B$53)/($A$63-$A$53))*($A53-$A$53)</f>
        <v>3</v>
      </c>
      <c r="D53" s="19">
        <f t="shared" si="22"/>
        <v>0</v>
      </c>
      <c r="E53" s="20">
        <f t="shared" si="23"/>
        <v>1</v>
      </c>
      <c r="F53" s="21">
        <f t="shared" si="24"/>
        <v>0</v>
      </c>
      <c r="G53" s="1">
        <f t="shared" si="25"/>
        <v>3</v>
      </c>
      <c r="H53" s="19">
        <f t="shared" si="5"/>
        <v>0</v>
      </c>
      <c r="I53" s="20">
        <f t="shared" si="6"/>
        <v>0</v>
      </c>
      <c r="J53" s="20">
        <f t="shared" si="20"/>
        <v>0</v>
      </c>
      <c r="K53" s="20">
        <f t="shared" si="8"/>
        <v>0</v>
      </c>
      <c r="L53" s="20">
        <f t="shared" si="9"/>
        <v>0</v>
      </c>
      <c r="M53" s="20">
        <f t="shared" si="10"/>
        <v>1</v>
      </c>
      <c r="N53" s="21">
        <f t="shared" si="11"/>
        <v>0</v>
      </c>
      <c r="O53" s="1">
        <f t="shared" si="12"/>
        <v>3</v>
      </c>
    </row>
    <row r="54" spans="1:15" x14ac:dyDescent="0.15">
      <c r="A54" s="1">
        <v>5.0999999999999996</v>
      </c>
      <c r="B54" s="1"/>
      <c r="C54" s="1">
        <f t="shared" ref="C54:C62" si="26">$B$53+(($B$63-$B$53)/($A$63-$A$53))*($A54-$A$53)</f>
        <v>3.0999999999999996</v>
      </c>
      <c r="D54" s="19">
        <f t="shared" si="22"/>
        <v>-4.499999999999986E-2</v>
      </c>
      <c r="E54" s="20">
        <f t="shared" si="23"/>
        <v>0.9900000000000001</v>
      </c>
      <c r="F54" s="21">
        <f t="shared" si="24"/>
        <v>5.4999999999999785E-2</v>
      </c>
      <c r="G54" s="1">
        <f t="shared" si="25"/>
        <v>3.0100000000000002</v>
      </c>
      <c r="H54" s="19">
        <f t="shared" si="5"/>
        <v>-3.6700124999999861E-3</v>
      </c>
      <c r="I54" s="20">
        <f t="shared" si="6"/>
        <v>2.7390824999999893E-2</v>
      </c>
      <c r="J54" s="20">
        <f t="shared" si="20"/>
        <v>-9.0566437499999652E-2</v>
      </c>
      <c r="K54" s="20">
        <f t="shared" si="8"/>
        <v>0.17825774999999933</v>
      </c>
      <c r="L54" s="20">
        <f t="shared" si="9"/>
        <v>-0.25523268749999911</v>
      </c>
      <c r="M54" s="20">
        <f t="shared" si="10"/>
        <v>1.1230238249999998</v>
      </c>
      <c r="N54" s="21">
        <f t="shared" si="11"/>
        <v>2.0796737499999912E-2</v>
      </c>
      <c r="O54" s="1">
        <f t="shared" si="12"/>
        <v>3.1586592249999996</v>
      </c>
    </row>
    <row r="55" spans="1:15" x14ac:dyDescent="0.15">
      <c r="A55" s="1">
        <v>5.2</v>
      </c>
      <c r="B55" s="1"/>
      <c r="C55" s="1">
        <f t="shared" si="26"/>
        <v>3.2</v>
      </c>
      <c r="D55" s="19">
        <f t="shared" si="22"/>
        <v>-8.0000000000000057E-2</v>
      </c>
      <c r="E55" s="20">
        <f t="shared" si="23"/>
        <v>0.96</v>
      </c>
      <c r="F55" s="21">
        <f t="shared" si="24"/>
        <v>0.12000000000000012</v>
      </c>
      <c r="G55" s="1">
        <f t="shared" si="25"/>
        <v>3.04</v>
      </c>
      <c r="H55" s="19">
        <f t="shared" si="5"/>
        <v>-7.8848000000000095E-3</v>
      </c>
      <c r="I55" s="20">
        <f>($A55-$A$3)*($A55-$A$23)*($A55-$A$33)*($A55-$A$43)*($A55-$A$53)*($A55-$A$63)/(($A$13-$A$3)*($A$13-$A$23)*($A$13-$A$33)*($A$13-$A$43)*($A$13-$A$53)*($A$13-$A$63))</f>
        <v>5.8572800000000064E-2</v>
      </c>
      <c r="J55" s="20">
        <f>($A55-$A$3)*($A55-$A$13)*($A55-$A$33)*($A55-$A$43)*($A55-$A$53)*($A55-$A$63)/(($A$23-$A$3)*($A$23-$A$13)*($A$23-$A$33)*($A$23-$A$43)*($A$23-$A$53)*($A$23-$A$63))</f>
        <v>-0.19219200000000017</v>
      </c>
      <c r="K55" s="20">
        <f t="shared" si="8"/>
        <v>0.3727360000000004</v>
      </c>
      <c r="L55" s="20">
        <f t="shared" si="9"/>
        <v>-0.51251200000000052</v>
      </c>
      <c r="M55" s="20">
        <f t="shared" si="10"/>
        <v>1.2300288000000004</v>
      </c>
      <c r="N55" s="21">
        <f t="shared" si="11"/>
        <v>5.1251200000000066E-2</v>
      </c>
      <c r="O55" s="1">
        <f t="shared" si="12"/>
        <v>3.3554944000000009</v>
      </c>
    </row>
    <row r="56" spans="1:15" x14ac:dyDescent="0.15">
      <c r="A56" s="1">
        <v>5.3</v>
      </c>
      <c r="B56" s="1"/>
      <c r="C56" s="1">
        <f t="shared" si="26"/>
        <v>3.3</v>
      </c>
      <c r="D56" s="19">
        <f t="shared" si="22"/>
        <v>-0.10499999999999997</v>
      </c>
      <c r="E56" s="20">
        <f t="shared" si="23"/>
        <v>0.91000000000000014</v>
      </c>
      <c r="F56" s="21">
        <f t="shared" si="24"/>
        <v>0.19499999999999987</v>
      </c>
      <c r="G56" s="1">
        <f t="shared" si="25"/>
        <v>3.09</v>
      </c>
      <c r="H56" s="19">
        <f t="shared" si="5"/>
        <v>-1.2374862499999991E-2</v>
      </c>
      <c r="I56" s="20">
        <f t="shared" si="6"/>
        <v>9.1516424999999957E-2</v>
      </c>
      <c r="J56" s="20">
        <f t="shared" si="20"/>
        <v>-0.29812168749999984</v>
      </c>
      <c r="K56" s="20">
        <f t="shared" si="8"/>
        <v>0.57031974999999979</v>
      </c>
      <c r="L56" s="20">
        <f t="shared" si="9"/>
        <v>-0.75677043749999962</v>
      </c>
      <c r="M56" s="20">
        <f t="shared" si="10"/>
        <v>1.311735425</v>
      </c>
      <c r="N56" s="21">
        <f t="shared" si="11"/>
        <v>9.3695387499999921E-2</v>
      </c>
      <c r="O56" s="1">
        <f t="shared" si="12"/>
        <v>3.5791045250000004</v>
      </c>
    </row>
    <row r="57" spans="1:15" x14ac:dyDescent="0.15">
      <c r="A57" s="1">
        <v>5.4</v>
      </c>
      <c r="B57" s="1"/>
      <c r="C57" s="1">
        <f t="shared" si="26"/>
        <v>3.4000000000000004</v>
      </c>
      <c r="D57" s="19">
        <f t="shared" si="22"/>
        <v>-0.12000000000000004</v>
      </c>
      <c r="E57" s="20">
        <f t="shared" si="23"/>
        <v>0.83999999999999975</v>
      </c>
      <c r="F57" s="21">
        <f t="shared" si="24"/>
        <v>0.2800000000000003</v>
      </c>
      <c r="G57" s="1">
        <f t="shared" si="25"/>
        <v>3.16</v>
      </c>
      <c r="H57" s="19">
        <f t="shared" si="5"/>
        <v>-1.6755200000000015E-2</v>
      </c>
      <c r="I57" s="20">
        <f t="shared" si="6"/>
        <v>0.12337920000000011</v>
      </c>
      <c r="J57" s="20">
        <f t="shared" si="20"/>
        <v>-0.39916800000000036</v>
      </c>
      <c r="K57" s="20">
        <f t="shared" si="8"/>
        <v>0.75398400000000054</v>
      </c>
      <c r="L57" s="20">
        <f t="shared" si="9"/>
        <v>-0.9694080000000006</v>
      </c>
      <c r="M57" s="20">
        <f t="shared" si="10"/>
        <v>1.3571712</v>
      </c>
      <c r="N57" s="21">
        <f t="shared" si="11"/>
        <v>0.1507968000000002</v>
      </c>
      <c r="O57" s="1">
        <f t="shared" si="12"/>
        <v>3.8141696000000009</v>
      </c>
    </row>
    <row r="58" spans="1:15" x14ac:dyDescent="0.15">
      <c r="A58" s="1">
        <v>5.5</v>
      </c>
      <c r="B58" s="1"/>
      <c r="C58" s="1">
        <f t="shared" si="26"/>
        <v>3.5</v>
      </c>
      <c r="D58" s="19">
        <f t="shared" si="22"/>
        <v>-0.125</v>
      </c>
      <c r="E58" s="20">
        <f t="shared" si="23"/>
        <v>0.75</v>
      </c>
      <c r="F58" s="21">
        <f t="shared" si="24"/>
        <v>0.375</v>
      </c>
      <c r="G58" s="1">
        <f t="shared" si="25"/>
        <v>3.25</v>
      </c>
      <c r="H58" s="19">
        <f t="shared" si="5"/>
        <v>-2.05078125E-2</v>
      </c>
      <c r="I58" s="20">
        <f>($A58-$A$3)*($A58-$A$23)*($A58-$A$33)*($A58-$A$43)*($A58-$A$53)*($A58-$A$63)/(($A$13-$A$3)*($A$13-$A$23)*($A$13-$A$33)*($A$13-$A$43)*($A$13-$A$53)*($A$13-$A$63))</f>
        <v>0.150390625</v>
      </c>
      <c r="J58" s="20">
        <f t="shared" si="20"/>
        <v>-0.4833984375</v>
      </c>
      <c r="K58" s="20">
        <f t="shared" si="8"/>
        <v>0.90234375</v>
      </c>
      <c r="L58" s="20">
        <f t="shared" si="9"/>
        <v>-1.1279296875</v>
      </c>
      <c r="M58" s="20">
        <f t="shared" si="10"/>
        <v>1.353515625</v>
      </c>
      <c r="N58" s="21">
        <f t="shared" si="11"/>
        <v>0.2255859375</v>
      </c>
      <c r="O58" s="1">
        <f t="shared" si="12"/>
        <v>4.041015625</v>
      </c>
    </row>
    <row r="59" spans="1:15" x14ac:dyDescent="0.15">
      <c r="A59" s="1">
        <v>5.6</v>
      </c>
      <c r="B59" s="1"/>
      <c r="C59" s="1">
        <f t="shared" si="26"/>
        <v>3.5999999999999996</v>
      </c>
      <c r="D59" s="19">
        <f t="shared" si="22"/>
        <v>-0.12000000000000004</v>
      </c>
      <c r="E59" s="20">
        <f t="shared" si="23"/>
        <v>0.64000000000000046</v>
      </c>
      <c r="F59" s="21">
        <f t="shared" si="24"/>
        <v>0.47999999999999959</v>
      </c>
      <c r="G59" s="1">
        <f t="shared" si="25"/>
        <v>3.3599999999999994</v>
      </c>
      <c r="H59" s="19">
        <f t="shared" si="5"/>
        <v>-2.29632E-2</v>
      </c>
      <c r="I59" s="20">
        <f t="shared" si="6"/>
        <v>0.16773119999999997</v>
      </c>
      <c r="J59" s="20">
        <f t="shared" si="20"/>
        <v>-0.53580799999999984</v>
      </c>
      <c r="K59" s="20">
        <f t="shared" si="8"/>
        <v>0.98918400000000006</v>
      </c>
      <c r="L59" s="20">
        <f t="shared" si="9"/>
        <v>-1.2055680000000002</v>
      </c>
      <c r="M59" s="20">
        <f t="shared" si="10"/>
        <v>1.2859392000000005</v>
      </c>
      <c r="N59" s="21">
        <f t="shared" si="11"/>
        <v>0.32148479999999963</v>
      </c>
      <c r="O59" s="1">
        <f>$B$3*$H59+$B$13*$I59+$B$23*$J59+$B$33*$K59+$B$43*$L59+$B$53*$M59+$B$63*$N59</f>
        <v>4.2351616000000005</v>
      </c>
    </row>
    <row r="60" spans="1:15" x14ac:dyDescent="0.15">
      <c r="A60" s="1">
        <v>5.7</v>
      </c>
      <c r="B60" s="1"/>
      <c r="C60" s="1">
        <f t="shared" si="26"/>
        <v>3.7</v>
      </c>
      <c r="D60" s="19">
        <f t="shared" si="22"/>
        <v>-0.10499999999999997</v>
      </c>
      <c r="E60" s="20">
        <f t="shared" si="23"/>
        <v>0.50999999999999979</v>
      </c>
      <c r="F60" s="21">
        <f t="shared" si="24"/>
        <v>0.5950000000000002</v>
      </c>
      <c r="G60" s="1">
        <f t="shared" si="25"/>
        <v>3.49</v>
      </c>
      <c r="H60" s="19">
        <f t="shared" si="5"/>
        <v>-2.3280862499999996E-2</v>
      </c>
      <c r="I60" s="20">
        <f t="shared" si="6"/>
        <v>0.169405425</v>
      </c>
      <c r="J60" s="20">
        <f t="shared" si="20"/>
        <v>-0.53797668749999994</v>
      </c>
      <c r="K60" s="20">
        <f t="shared" si="8"/>
        <v>0.98296974999999998</v>
      </c>
      <c r="L60" s="20">
        <f t="shared" si="9"/>
        <v>-1.1708904375</v>
      </c>
      <c r="M60" s="20">
        <f t="shared" si="10"/>
        <v>1.137436425</v>
      </c>
      <c r="N60" s="21">
        <f t="shared" si="11"/>
        <v>0.44233638750000026</v>
      </c>
      <c r="O60" s="1">
        <f t="shared" si="12"/>
        <v>4.3668485250000018</v>
      </c>
    </row>
    <row r="61" spans="1:15" x14ac:dyDescent="0.15">
      <c r="A61" s="1">
        <v>5.8</v>
      </c>
      <c r="B61" s="1"/>
      <c r="C61" s="1">
        <f t="shared" si="26"/>
        <v>3.8</v>
      </c>
      <c r="D61" s="19">
        <f t="shared" si="22"/>
        <v>-8.0000000000000057E-2</v>
      </c>
      <c r="E61" s="20">
        <f t="shared" si="23"/>
        <v>0.36000000000000026</v>
      </c>
      <c r="F61" s="21">
        <f t="shared" si="24"/>
        <v>0.71999999999999975</v>
      </c>
      <c r="G61" s="1">
        <f t="shared" si="25"/>
        <v>3.6399999999999997</v>
      </c>
      <c r="H61" s="19">
        <f t="shared" si="5"/>
        <v>-2.0428800000000011E-2</v>
      </c>
      <c r="I61" s="20">
        <f t="shared" si="6"/>
        <v>0.1481088000000001</v>
      </c>
      <c r="J61" s="20">
        <f t="shared" si="20"/>
        <v>-0.46771200000000018</v>
      </c>
      <c r="K61" s="20">
        <f t="shared" si="8"/>
        <v>0.84633600000000042</v>
      </c>
      <c r="L61" s="20">
        <f t="shared" si="9"/>
        <v>-0.98739200000000071</v>
      </c>
      <c r="M61" s="20">
        <f t="shared" si="10"/>
        <v>0.88865280000000069</v>
      </c>
      <c r="N61" s="21">
        <f t="shared" si="11"/>
        <v>0.59243519999999972</v>
      </c>
      <c r="O61" s="1">
        <f t="shared" si="12"/>
        <v>4.4005504000000002</v>
      </c>
    </row>
    <row r="62" spans="1:15" x14ac:dyDescent="0.15">
      <c r="A62" s="1">
        <v>5.9</v>
      </c>
      <c r="B62" s="1"/>
      <c r="C62" s="1">
        <f t="shared" si="26"/>
        <v>3.9000000000000004</v>
      </c>
      <c r="D62" s="19">
        <f t="shared" si="22"/>
        <v>-4.499999999999986E-2</v>
      </c>
      <c r="E62" s="20">
        <f t="shared" si="23"/>
        <v>0.18999999999999936</v>
      </c>
      <c r="F62" s="21">
        <f t="shared" si="24"/>
        <v>0.85500000000000054</v>
      </c>
      <c r="G62" s="1">
        <f t="shared" si="25"/>
        <v>3.8100000000000009</v>
      </c>
      <c r="H62" s="19">
        <f t="shared" si="5"/>
        <v>-1.3162012499999966E-2</v>
      </c>
      <c r="I62" s="20">
        <f t="shared" si="6"/>
        <v>9.5088824999999752E-2</v>
      </c>
      <c r="J62" s="20">
        <f t="shared" si="20"/>
        <v>-0.29867643749999917</v>
      </c>
      <c r="K62" s="20">
        <f t="shared" si="8"/>
        <v>0.5355577499999985</v>
      </c>
      <c r="L62" s="20">
        <f t="shared" si="9"/>
        <v>-0.61307268749999833</v>
      </c>
      <c r="M62" s="20">
        <f t="shared" si="10"/>
        <v>0.51770582499999851</v>
      </c>
      <c r="N62" s="21">
        <f>($A62-$A$3)*($A62-$A$13)*($A62-$A$23)*($A62-$A$33)*($A62-$A$43)*($A62-$A$53)/(($A$63-$A$3)*($A$63-$A$13)*($A$63-$A$23)*($A$63-$A$33)*($A$63-$A$43)*($A$63-$A$53))</f>
        <v>0.77655873750000071</v>
      </c>
      <c r="O62" s="1">
        <f t="shared" si="12"/>
        <v>4.294467225</v>
      </c>
    </row>
    <row r="63" spans="1:15" ht="14.25" thickBot="1" x14ac:dyDescent="0.2">
      <c r="A63" s="22">
        <v>6</v>
      </c>
      <c r="B63" s="30">
        <v>4</v>
      </c>
      <c r="C63" s="22">
        <f>$B$63+(($B$73-$B$63)/($A$73-$A$63))*($A63-$A$63)</f>
        <v>4</v>
      </c>
      <c r="D63" s="23">
        <f t="shared" si="22"/>
        <v>0</v>
      </c>
      <c r="E63" s="24">
        <f t="shared" si="23"/>
        <v>0</v>
      </c>
      <c r="F63" s="25">
        <f t="shared" si="24"/>
        <v>1</v>
      </c>
      <c r="G63" s="22">
        <f t="shared" si="25"/>
        <v>4</v>
      </c>
      <c r="H63" s="23">
        <f t="shared" si="5"/>
        <v>0</v>
      </c>
      <c r="I63" s="24">
        <f t="shared" si="6"/>
        <v>0</v>
      </c>
      <c r="J63" s="24">
        <f t="shared" si="20"/>
        <v>0</v>
      </c>
      <c r="K63" s="24">
        <f t="shared" si="8"/>
        <v>0</v>
      </c>
      <c r="L63" s="24">
        <f t="shared" si="9"/>
        <v>0</v>
      </c>
      <c r="M63" s="24">
        <f t="shared" si="10"/>
        <v>0</v>
      </c>
      <c r="N63" s="25">
        <f t="shared" si="11"/>
        <v>1</v>
      </c>
      <c r="O63" s="22">
        <f t="shared" si="12"/>
        <v>4</v>
      </c>
    </row>
    <row r="64" spans="1:15" x14ac:dyDescent="0.15">
      <c r="C64" s="26"/>
    </row>
    <row r="65" spans="1:15" x14ac:dyDescent="0.15">
      <c r="A65" s="27" t="s">
        <v>15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</row>
    <row r="66" spans="1:15" x14ac:dyDescent="0.15">
      <c r="C66" s="26"/>
    </row>
    <row r="67" spans="1:15" x14ac:dyDescent="0.15">
      <c r="A67" s="27" t="s">
        <v>16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</row>
    <row r="68" spans="1:15" x14ac:dyDescent="0.15">
      <c r="C68" s="26"/>
    </row>
    <row r="69" spans="1:15" x14ac:dyDescent="0.15">
      <c r="C69" s="26"/>
    </row>
    <row r="70" spans="1:15" x14ac:dyDescent="0.15">
      <c r="C70" s="26"/>
    </row>
    <row r="71" spans="1:15" x14ac:dyDescent="0.15">
      <c r="C71" s="26"/>
    </row>
    <row r="72" spans="1:15" x14ac:dyDescent="0.15">
      <c r="C72" s="26"/>
    </row>
    <row r="73" spans="1:15" x14ac:dyDescent="0.15">
      <c r="C73" s="26"/>
    </row>
    <row r="74" spans="1:15" x14ac:dyDescent="0.15">
      <c r="C74" s="26"/>
    </row>
    <row r="75" spans="1:15" x14ac:dyDescent="0.15">
      <c r="C75" s="26"/>
    </row>
    <row r="76" spans="1:15" x14ac:dyDescent="0.15">
      <c r="C76" s="26"/>
    </row>
    <row r="77" spans="1:15" x14ac:dyDescent="0.15">
      <c r="C77" s="26"/>
    </row>
    <row r="78" spans="1:15" x14ac:dyDescent="0.15">
      <c r="C78" s="26"/>
    </row>
    <row r="79" spans="1:15" x14ac:dyDescent="0.15">
      <c r="C79" s="26"/>
    </row>
    <row r="80" spans="1:15" x14ac:dyDescent="0.15">
      <c r="C80" s="26"/>
    </row>
    <row r="81" spans="3:3" x14ac:dyDescent="0.15">
      <c r="C81" s="26"/>
    </row>
    <row r="82" spans="3:3" x14ac:dyDescent="0.15">
      <c r="C82" s="26"/>
    </row>
    <row r="83" spans="3:3" x14ac:dyDescent="0.15">
      <c r="C83" s="26"/>
    </row>
  </sheetData>
  <mergeCells count="6">
    <mergeCell ref="A67:O67"/>
    <mergeCell ref="H1:N1"/>
    <mergeCell ref="A1:A2"/>
    <mergeCell ref="B1:B2"/>
    <mergeCell ref="D1:F1"/>
    <mergeCell ref="A65:O65"/>
  </mergeCells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2次・6次ラグランジュ比較A</vt:lpstr>
      <vt:lpstr>2次・6次ラグランジュ比較B</vt:lpstr>
      <vt:lpstr>デモ用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塩田研一</cp:lastModifiedBy>
  <cp:lastPrinted>2009-10-27T09:06:19Z</cp:lastPrinted>
  <dcterms:created xsi:type="dcterms:W3CDTF">2005-10-18T09:33:06Z</dcterms:created>
  <dcterms:modified xsi:type="dcterms:W3CDTF">2020-10-18T06:15:02Z</dcterms:modified>
</cp:coreProperties>
</file>