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85" windowHeight="14340" activeTab="2"/>
  </bookViews>
  <sheets>
    <sheet name="2次・6次ラグランジュ比較A" sheetId="1" r:id="rId1"/>
    <sheet name="2次・6次ラグランジュ比較B" sheetId="2" r:id="rId2"/>
    <sheet name="デモ用" sheetId="3" r:id="rId3"/>
  </sheets>
  <definedNames/>
  <calcPr fullCalcOnLoad="1"/>
</workbook>
</file>

<file path=xl/sharedStrings.xml><?xml version="1.0" encoding="utf-8"?>
<sst xmlns="http://schemas.openxmlformats.org/spreadsheetml/2006/main" count="61" uniqueCount="18">
  <si>
    <t>x座標</t>
  </si>
  <si>
    <t>観測値</t>
  </si>
  <si>
    <t>2次ラグランジュ</t>
  </si>
  <si>
    <t>N1(x)</t>
  </si>
  <si>
    <t>N0(x)</t>
  </si>
  <si>
    <t>N2(x)</t>
  </si>
  <si>
    <t>2次</t>
  </si>
  <si>
    <t>補間多項式</t>
  </si>
  <si>
    <t>6次</t>
  </si>
  <si>
    <t>N3(x)</t>
  </si>
  <si>
    <t>N4(x)</t>
  </si>
  <si>
    <t>N5(x)</t>
  </si>
  <si>
    <t>N6(x)</t>
  </si>
  <si>
    <t>6次ラグランジュ</t>
  </si>
  <si>
    <t>※　2次補間は全体を3分割してそれぞれで補間多項式を作った</t>
  </si>
  <si>
    <t>※　2次補間は全体を3分割してそれぞれで補間多項式を作った</t>
  </si>
  <si>
    <t>※　観測値を書き換えるとグラフが変わります</t>
  </si>
  <si>
    <t>線形補間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</si>
</sst>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'2次・6次ラグランジュ比較A'!$C$1:$C$2</c:f>
              <c:strCache>
                <c:ptCount val="1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'2次・6次ラグランジュ比較A'!$A$3:$A$63</c:f>
              <c:numCache/>
            </c:numRef>
          </c:cat>
          <c:val>
            <c:numRef>
              <c:f>'2次・6次ラグランジュ比較A'!$C$3:$C$63</c:f>
              <c:numCache/>
            </c:numRef>
          </c:val>
          <c:smooth val="0"/>
        </c:ser>
        <c:ser>
          <c:idx val="1"/>
          <c:order val="1"/>
          <c:tx>
            <c:strRef>
              <c:f>'2次・6次ラグランジュ比較A'!$G$1:$G$2</c:f>
              <c:strCache>
                <c:ptCount val="1"/>
                <c:pt idx="0">
                  <c:v>2次ラグランジュ 補間多項式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'2次・6次ラグランジュ比較A'!$A$3:$A$63</c:f>
              <c:numCache/>
            </c:numRef>
          </c:cat>
          <c:val>
            <c:numRef>
              <c:f>'2次・6次ラグランジュ比較A'!$G$3:$G$63</c:f>
              <c:numCache/>
            </c:numRef>
          </c:val>
          <c:smooth val="0"/>
        </c:ser>
        <c:ser>
          <c:idx val="2"/>
          <c:order val="2"/>
          <c:tx>
            <c:strRef>
              <c:f>'2次・6次ラグランジュ比較A'!$O$1:$O$2</c:f>
              <c:strCache>
                <c:ptCount val="1"/>
                <c:pt idx="0">
                  <c:v>6次ラグランジュ 補間多項式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'2次・6次ラグランジュ比較A'!$A$3:$A$63</c:f>
              <c:numCache/>
            </c:numRef>
          </c:cat>
          <c:val>
            <c:numRef>
              <c:f>'2次・6次ラグランジュ比較A'!$O$3:$O$63</c:f>
              <c:numCache/>
            </c:numRef>
          </c:val>
          <c:smooth val="0"/>
        </c:ser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49979"/>
        <c:crosses val="autoZero"/>
        <c:auto val="1"/>
        <c:lblOffset val="100"/>
        <c:tickLblSkip val="5"/>
        <c:noMultiLvlLbl val="0"/>
      </c:catAx>
      <c:valAx>
        <c:axId val="296499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94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'2次・6次ラグランジュ比較B'!$C$1:$C$2</c:f>
              <c:strCache>
                <c:ptCount val="1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'2次・6次ラグランジュ比較B'!$A$3:$A$63</c:f>
              <c:numCache/>
            </c:numRef>
          </c:cat>
          <c:val>
            <c:numRef>
              <c:f>'2次・6次ラグランジュ比較B'!$C$3:$C$63</c:f>
              <c:numCache/>
            </c:numRef>
          </c:val>
          <c:smooth val="0"/>
        </c:ser>
        <c:ser>
          <c:idx val="1"/>
          <c:order val="1"/>
          <c:tx>
            <c:strRef>
              <c:f>'2次・6次ラグランジュ比較B'!$G$1:$G$2</c:f>
              <c:strCache>
                <c:ptCount val="1"/>
                <c:pt idx="0">
                  <c:v>2次ラグランジュ 補間多項式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'2次・6次ラグランジュ比較B'!$A$3:$A$63</c:f>
              <c:numCache/>
            </c:numRef>
          </c:cat>
          <c:val>
            <c:numRef>
              <c:f>'2次・6次ラグランジュ比較B'!$G$3:$G$63</c:f>
              <c:numCache/>
            </c:numRef>
          </c:val>
          <c:smooth val="0"/>
        </c:ser>
        <c:ser>
          <c:idx val="2"/>
          <c:order val="2"/>
          <c:tx>
            <c:strRef>
              <c:f>'2次・6次ラグランジュ比較B'!$O$1:$O$2</c:f>
              <c:strCache>
                <c:ptCount val="1"/>
                <c:pt idx="0">
                  <c:v>6次ラグランジュ 補間多項式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'2次・6次ラグランジュ比較B'!$A$3:$A$63</c:f>
              <c:numCache/>
            </c:numRef>
          </c:cat>
          <c:val>
            <c:numRef>
              <c:f>'2次・6次ラグランジュ比較B'!$O$3:$O$63</c:f>
              <c:numCache/>
            </c:numRef>
          </c:val>
          <c:smooth val="0"/>
        </c:ser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38069"/>
        <c:crosses val="autoZero"/>
        <c:auto val="1"/>
        <c:lblOffset val="100"/>
        <c:tickLblSkip val="5"/>
        <c:noMultiLvlLbl val="0"/>
      </c:catAx>
      <c:valAx>
        <c:axId val="528380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23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'デモ用'!$C$1:$C$2</c:f>
              <c:strCache>
                <c:ptCount val="1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'デモ用'!$A$3:$A$63</c:f>
              <c:numCache/>
            </c:numRef>
          </c:cat>
          <c:val>
            <c:numRef>
              <c:f>'デモ用'!$C$3:$C$63</c:f>
              <c:numCache/>
            </c:numRef>
          </c:val>
          <c:smooth val="0"/>
        </c:ser>
        <c:ser>
          <c:idx val="1"/>
          <c:order val="1"/>
          <c:tx>
            <c:strRef>
              <c:f>'デモ用'!$G$1:$G$2</c:f>
              <c:strCache>
                <c:ptCount val="1"/>
                <c:pt idx="0">
                  <c:v>2次ラグランジュ 補間多項式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'デモ用'!$A$3:$A$63</c:f>
              <c:numCache/>
            </c:numRef>
          </c:cat>
          <c:val>
            <c:numRef>
              <c:f>'デモ用'!$G$3:$G$63</c:f>
              <c:numCache/>
            </c:numRef>
          </c:val>
          <c:smooth val="0"/>
        </c:ser>
        <c:ser>
          <c:idx val="2"/>
          <c:order val="2"/>
          <c:tx>
            <c:strRef>
              <c:f>'デモ用'!$O$1:$O$2</c:f>
              <c:strCache>
                <c:ptCount val="1"/>
                <c:pt idx="0">
                  <c:v>6次ラグランジュ 補間多項式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'デモ用'!$A$3:$A$63</c:f>
              <c:numCache/>
            </c:numRef>
          </c:cat>
          <c:val>
            <c:numRef>
              <c:f>'デモ用'!$O$3:$O$63</c:f>
              <c:numCache/>
            </c:numRef>
          </c:val>
          <c:smooth val="0"/>
        </c:ser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25167"/>
        <c:crosses val="autoZero"/>
        <c:auto val="1"/>
        <c:lblOffset val="100"/>
        <c:tickLblSkip val="5"/>
        <c:noMultiLvlLbl val="0"/>
      </c:catAx>
      <c:valAx>
        <c:axId val="520251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80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161925</xdr:rowOff>
    </xdr:from>
    <xdr:to>
      <xdr:col>14</xdr:col>
      <xdr:colOff>1038225</xdr:colOff>
      <xdr:row>42</xdr:row>
      <xdr:rowOff>161925</xdr:rowOff>
    </xdr:to>
    <xdr:graphicFrame>
      <xdr:nvGraphicFramePr>
        <xdr:cNvPr id="1" name="Chart 6"/>
        <xdr:cNvGraphicFramePr/>
      </xdr:nvGraphicFramePr>
      <xdr:xfrm>
        <a:off x="3429000" y="2057400"/>
        <a:ext cx="75914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12</xdr:row>
      <xdr:rowOff>0</xdr:rowOff>
    </xdr:from>
    <xdr:to>
      <xdr:col>14</xdr:col>
      <xdr:colOff>1047750</xdr:colOff>
      <xdr:row>43</xdr:row>
      <xdr:rowOff>9525</xdr:rowOff>
    </xdr:to>
    <xdr:graphicFrame>
      <xdr:nvGraphicFramePr>
        <xdr:cNvPr id="1" name="Chart 4"/>
        <xdr:cNvGraphicFramePr/>
      </xdr:nvGraphicFramePr>
      <xdr:xfrm>
        <a:off x="3419475" y="2066925"/>
        <a:ext cx="76104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10</xdr:row>
      <xdr:rowOff>114300</xdr:rowOff>
    </xdr:from>
    <xdr:to>
      <xdr:col>14</xdr:col>
      <xdr:colOff>904875</xdr:colOff>
      <xdr:row>41</xdr:row>
      <xdr:rowOff>66675</xdr:rowOff>
    </xdr:to>
    <xdr:graphicFrame>
      <xdr:nvGraphicFramePr>
        <xdr:cNvPr id="1" name="Chart 5"/>
        <xdr:cNvGraphicFramePr/>
      </xdr:nvGraphicFramePr>
      <xdr:xfrm>
        <a:off x="3295650" y="1838325"/>
        <a:ext cx="75914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9">
      <selection activeCell="A63" activeCellId="1" sqref="A53:IV53 A63:IV63"/>
    </sheetView>
  </sheetViews>
  <sheetFormatPr defaultColWidth="9.00390625" defaultRowHeight="13.5"/>
  <cols>
    <col min="7" max="7" width="14.00390625" style="0" bestFit="1" customWidth="1"/>
    <col min="15" max="15" width="14.00390625" style="0" bestFit="1" customWidth="1"/>
  </cols>
  <sheetData>
    <row r="1" spans="1:15" ht="13.5">
      <c r="A1" s="13" t="s">
        <v>0</v>
      </c>
      <c r="B1" s="13" t="s">
        <v>1</v>
      </c>
      <c r="C1" s="2" t="s">
        <v>17</v>
      </c>
      <c r="D1" s="15" t="s">
        <v>6</v>
      </c>
      <c r="E1" s="16"/>
      <c r="F1" s="17"/>
      <c r="G1" s="2" t="s">
        <v>2</v>
      </c>
      <c r="H1" s="15" t="s">
        <v>8</v>
      </c>
      <c r="I1" s="16"/>
      <c r="J1" s="16"/>
      <c r="K1" s="16"/>
      <c r="L1" s="16"/>
      <c r="M1" s="16"/>
      <c r="N1" s="17"/>
      <c r="O1" s="2" t="s">
        <v>13</v>
      </c>
    </row>
    <row r="2" spans="1:15" ht="14.25" thickBot="1">
      <c r="A2" s="14"/>
      <c r="B2" s="14"/>
      <c r="C2" s="10"/>
      <c r="D2" s="8" t="s">
        <v>4</v>
      </c>
      <c r="E2" s="4" t="s">
        <v>3</v>
      </c>
      <c r="F2" s="5" t="s">
        <v>5</v>
      </c>
      <c r="G2" s="3" t="s">
        <v>7</v>
      </c>
      <c r="H2" s="8" t="s">
        <v>4</v>
      </c>
      <c r="I2" s="4" t="s">
        <v>3</v>
      </c>
      <c r="J2" s="4" t="s">
        <v>5</v>
      </c>
      <c r="K2" s="4" t="s">
        <v>9</v>
      </c>
      <c r="L2" s="4" t="s">
        <v>10</v>
      </c>
      <c r="M2" s="4" t="s">
        <v>11</v>
      </c>
      <c r="N2" s="5" t="s">
        <v>12</v>
      </c>
      <c r="O2" s="3" t="s">
        <v>7</v>
      </c>
    </row>
    <row r="3" spans="1:15" s="23" customFormat="1" ht="13.5">
      <c r="A3" s="18">
        <v>0</v>
      </c>
      <c r="B3" s="18">
        <v>1</v>
      </c>
      <c r="C3" s="19">
        <f>$B$3+(($B$13-$B$3)/($A$13-$A$3))*($A3-$A$3)</f>
        <v>1</v>
      </c>
      <c r="D3" s="20">
        <f>($A3-$A$13)*($A3-$A$23)/(($A$3-$A$13)*($A$3-$A$23))</f>
        <v>1</v>
      </c>
      <c r="E3" s="21">
        <f>($A3-$A$3)*($A3-$A$23)/(($A$13-$A$3)*($A$13-$A$23))</f>
        <v>0</v>
      </c>
      <c r="F3" s="22">
        <f>($A3-$A$3)*($A3-$A$13)/(($A$23-$A$3)*($A$23-$A$13))</f>
        <v>0</v>
      </c>
      <c r="G3" s="18">
        <f aca="true" t="shared" si="0" ref="G3:G22">$B$3*$D3+$B$13*$E3+$B$23*$F3</f>
        <v>1</v>
      </c>
      <c r="H3" s="20">
        <f>($A3-$A$13)*($A3-$A$23)*($A3-$A$33)*($A3-$A$43)*($A3-$A$53)*($A3-$A$63)/(($A$3-$A$13)*($A$3-$A$23)*($A$3-$A$33)*($A$3-$A$43)*($A$3-$A$53)*($A$3-$A$63))</f>
        <v>1</v>
      </c>
      <c r="I3" s="21">
        <f>($A3-$A$3)*($A3-$A$23)*($A3-$A$33)*($A3-$A$43)*($A3-$A$53)*($A3-$A$63)/(($A$13-$A$3)*($A$13-$A$23)*($A$13-$A$33)*($A$13-$A$43)*($A$13-$A$53)*($A$13-$A$63))</f>
        <v>0</v>
      </c>
      <c r="J3" s="21">
        <f>($A3-$A$3)*($A3-$A$13)*($A3-$A$33)*($A3-$A$43)*($A3-$A$53)*($A3-$A$63)/(($A$23-$A$3)*($A$23-$A$13)*($A$23-$A$33)*($A$23-$A$43)*($A$23-$A$53)*($A$23-$A$63))</f>
        <v>0</v>
      </c>
      <c r="K3" s="21">
        <f>($A3-$A$3)*($A3-$A$13)*($A3-$A$23)*($A3-$A$43)*($A3-$A$53)*($A3-$A$63)/(($A$33-$A$3)*($A$33-$A$13)*($A$33-$A$23)*($A$33-$A$43)*($A$33-$A$53)*($A$33-$A$63))</f>
        <v>0</v>
      </c>
      <c r="L3" s="21">
        <f>($A3-$A$3)*($A3-$A$13)*($A3-$A$23)*($A3-$A$33)*($A3-$A$53)*($A3-$A$63)/(($A$43-$A$3)*($A$43-$A$13)*($A$43-$A$23)*($A$43-$A$33)*($A$43-$A$53)*($A$43-$A$63))</f>
        <v>0</v>
      </c>
      <c r="M3" s="21">
        <f>($A3-$A$3)*($A3-$A$13)*($A3-$A$23)*($A3-$A$33)*($A3-$A$43)*($A3-$A$63)/(($A$53-$A$3)*($A$53-$A$13)*($A$53-$A$23)*($A$53-$A$33)*($A$53-$A$43)*($A$53-$A$63))</f>
        <v>0</v>
      </c>
      <c r="N3" s="22">
        <f>($A3-$A$3)*($A3-$A$13)*($A3-$A$23)*($A3-$A$33)*($A3-$A$43)*($A3-$A$53)/(($A$63-$A$3)*($A$63-$A$13)*($A$63-$A$23)*($A$63-$A$33)*($A$63-$A$43)*($A$63-$A$53))</f>
        <v>0</v>
      </c>
      <c r="O3" s="18">
        <f>$B$3*$H3+$B$13*$I3+$B$23*$J3+$B$33*$K3+$B$43*$L3+$B$53*$M3+$B$63*$N3</f>
        <v>1</v>
      </c>
    </row>
    <row r="4" spans="1:15" ht="13.5">
      <c r="A4" s="7">
        <v>0.1</v>
      </c>
      <c r="B4" s="7"/>
      <c r="C4" s="7">
        <f aca="true" t="shared" si="1" ref="C4:C12">$B$3+(($B$13-$B$3)/($A$13-$A$3))*($A4-$A$3)</f>
        <v>1.4</v>
      </c>
      <c r="D4" s="9">
        <f aca="true" t="shared" si="2" ref="D4:D22">($A4-$A$13)*($A4-$A$23)/(($A$3-$A$13)*($A$3-$A$23))</f>
        <v>0.855</v>
      </c>
      <c r="E4" s="1">
        <f aca="true" t="shared" si="3" ref="E4:E22">($A4-$A$3)*($A4-$A$23)/(($A$13-$A$3)*($A$13-$A$23))</f>
        <v>0.19</v>
      </c>
      <c r="F4" s="6">
        <f aca="true" t="shared" si="4" ref="F4:F22">($A4-$A$3)*($A4-$A$13)/(($A$23-$A$3)*($A$23-$A$13))</f>
        <v>-0.045000000000000005</v>
      </c>
      <c r="G4" s="7">
        <f t="shared" si="0"/>
        <v>1.625</v>
      </c>
      <c r="H4" s="9">
        <f aca="true" t="shared" si="5" ref="H4:H63">($A4-$A$13)*($A4-$A$23)*($A4-$A$33)*($A4-$A$43)*($A4-$A$53)*($A4-$A$63)/(($A$3-$A$13)*($A$3-$A$23)*($A$3-$A$33)*($A$3-$A$43)*($A$3-$A$53)*($A$3-$A$63))</f>
        <v>0.7765587375</v>
      </c>
      <c r="I4" s="1">
        <f aca="true" t="shared" si="6" ref="I4:I63">($A4-$A$3)*($A4-$A$23)*($A4-$A$33)*($A4-$A$43)*($A4-$A$53)*($A4-$A$63)/(($A$13-$A$3)*($A$13-$A$23)*($A$13-$A$33)*($A$13-$A$43)*($A$13-$A$53)*($A$13-$A$63))</f>
        <v>0.5177058250000001</v>
      </c>
      <c r="J4" s="1">
        <f aca="true" t="shared" si="7" ref="J4:J40">($A4-$A$3)*($A4-$A$13)*($A4-$A$33)*($A4-$A$43)*($A4-$A$53)*($A4-$A$63)/(($A$23-$A$3)*($A$23-$A$13)*($A$23-$A$33)*($A$23-$A$43)*($A$23-$A$53)*($A$23-$A$63))</f>
        <v>-0.6130726875000001</v>
      </c>
      <c r="K4" s="1">
        <f aca="true" t="shared" si="8" ref="K4:K63">($A4-$A$3)*($A4-$A$13)*($A4-$A$23)*($A4-$A$43)*($A4-$A$53)*($A4-$A$63)/(($A$33-$A$3)*($A$33-$A$13)*($A$33-$A$23)*($A$33-$A$43)*($A$33-$A$53)*($A$33-$A$63))</f>
        <v>0.5355577500000002</v>
      </c>
      <c r="L4" s="1">
        <f aca="true" t="shared" si="9" ref="L4:L63">($A4-$A$3)*($A4-$A$13)*($A4-$A$23)*($A4-$A$33)*($A4-$A$53)*($A4-$A$63)/(($A$43-$A$3)*($A$43-$A$13)*($A$43-$A$23)*($A$43-$A$33)*($A$43-$A$53)*($A$43-$A$63))</f>
        <v>-0.2986764375</v>
      </c>
      <c r="M4" s="1">
        <f aca="true" t="shared" si="10" ref="M4:M63">($A4-$A$3)*($A4-$A$13)*($A4-$A$23)*($A4-$A$33)*($A4-$A$43)*($A4-$A$63)/(($A$53-$A$3)*($A$53-$A$13)*($A$53-$A$23)*($A$53-$A$33)*($A$53-$A$43)*($A$53-$A$63))</f>
        <v>0.095088825</v>
      </c>
      <c r="N4" s="6">
        <f aca="true" t="shared" si="11" ref="N4:N63">($A4-$A$3)*($A4-$A$13)*($A4-$A$23)*($A4-$A$33)*($A4-$A$43)*($A4-$A$53)/(($A$63-$A$3)*($A$63-$A$13)*($A$63-$A$23)*($A$63-$A$33)*($A$63-$A$43)*($A$63-$A$53))</f>
        <v>-0.0131620125</v>
      </c>
      <c r="O4" s="7">
        <f aca="true" t="shared" si="12" ref="O4:O63">$B$3*$H4+$B$13*$I4+$B$23*$J4+$B$33*$K4+$B$43*$L4+$B$53*$M4+$B$63*$N4</f>
        <v>0.6694755124999999</v>
      </c>
    </row>
    <row r="5" spans="1:15" ht="13.5">
      <c r="A5" s="7">
        <v>0.2</v>
      </c>
      <c r="B5" s="7"/>
      <c r="C5" s="7">
        <f t="shared" si="1"/>
        <v>1.8</v>
      </c>
      <c r="D5" s="9">
        <f t="shared" si="2"/>
        <v>0.7200000000000001</v>
      </c>
      <c r="E5" s="1">
        <f t="shared" si="3"/>
        <v>0.36000000000000004</v>
      </c>
      <c r="F5" s="6">
        <f t="shared" si="4"/>
        <v>-0.08000000000000002</v>
      </c>
      <c r="G5" s="7">
        <f t="shared" si="0"/>
        <v>2.2</v>
      </c>
      <c r="H5" s="9">
        <f t="shared" si="5"/>
        <v>0.5924351999999999</v>
      </c>
      <c r="I5" s="1">
        <f t="shared" si="6"/>
        <v>0.8886527999999999</v>
      </c>
      <c r="J5" s="1">
        <f t="shared" si="7"/>
        <v>-0.9873920000000002</v>
      </c>
      <c r="K5" s="1">
        <f t="shared" si="8"/>
        <v>0.8463360000000001</v>
      </c>
      <c r="L5" s="1">
        <f t="shared" si="9"/>
        <v>-0.46771200000000007</v>
      </c>
      <c r="M5" s="1">
        <f t="shared" si="10"/>
        <v>0.14810880000000004</v>
      </c>
      <c r="N5" s="6">
        <f t="shared" si="11"/>
        <v>-0.020428800000000004</v>
      </c>
      <c r="O5" s="7">
        <f t="shared" si="12"/>
        <v>0.7022847999999983</v>
      </c>
    </row>
    <row r="6" spans="1:15" ht="13.5">
      <c r="A6" s="7">
        <v>0.3</v>
      </c>
      <c r="B6" s="7"/>
      <c r="C6" s="7">
        <f t="shared" si="1"/>
        <v>2.2</v>
      </c>
      <c r="D6" s="9">
        <f t="shared" si="2"/>
        <v>0.595</v>
      </c>
      <c r="E6" s="1">
        <f t="shared" si="3"/>
        <v>0.51</v>
      </c>
      <c r="F6" s="6">
        <f t="shared" si="4"/>
        <v>-0.105</v>
      </c>
      <c r="G6" s="7">
        <f t="shared" si="0"/>
        <v>2.7249999999999996</v>
      </c>
      <c r="H6" s="9">
        <f t="shared" si="5"/>
        <v>0.44233638750000015</v>
      </c>
      <c r="I6" s="1">
        <f t="shared" si="6"/>
        <v>1.1374364250000002</v>
      </c>
      <c r="J6" s="1">
        <f t="shared" si="7"/>
        <v>-1.1708904375000004</v>
      </c>
      <c r="K6" s="1">
        <f t="shared" si="8"/>
        <v>0.9829697500000001</v>
      </c>
      <c r="L6" s="1">
        <f t="shared" si="9"/>
        <v>-0.5379766875</v>
      </c>
      <c r="M6" s="1">
        <f t="shared" si="10"/>
        <v>0.169405425</v>
      </c>
      <c r="N6" s="6">
        <f t="shared" si="11"/>
        <v>-0.0232808625</v>
      </c>
      <c r="O6" s="7">
        <f t="shared" si="12"/>
        <v>1.0010633624999996</v>
      </c>
    </row>
    <row r="7" spans="1:15" ht="13.5">
      <c r="A7" s="7">
        <v>0.4</v>
      </c>
      <c r="B7" s="7"/>
      <c r="C7" s="7">
        <f t="shared" si="1"/>
        <v>2.6</v>
      </c>
      <c r="D7" s="9">
        <f t="shared" si="2"/>
        <v>0.48</v>
      </c>
      <c r="E7" s="1">
        <f t="shared" si="3"/>
        <v>0.6400000000000001</v>
      </c>
      <c r="F7" s="6">
        <f t="shared" si="4"/>
        <v>-0.12</v>
      </c>
      <c r="G7" s="7">
        <f t="shared" si="0"/>
        <v>3.2000000000000006</v>
      </c>
      <c r="H7" s="9">
        <f t="shared" si="5"/>
        <v>0.32148479999999996</v>
      </c>
      <c r="I7" s="1">
        <f t="shared" si="6"/>
        <v>1.2859392</v>
      </c>
      <c r="J7" s="1">
        <f t="shared" si="7"/>
        <v>-1.2055679999999998</v>
      </c>
      <c r="K7" s="1">
        <f t="shared" si="8"/>
        <v>0.9891840000000001</v>
      </c>
      <c r="L7" s="1">
        <f t="shared" si="9"/>
        <v>-0.535808</v>
      </c>
      <c r="M7" s="1">
        <f t="shared" si="10"/>
        <v>0.1677312</v>
      </c>
      <c r="N7" s="6">
        <f t="shared" si="11"/>
        <v>-0.0229632</v>
      </c>
      <c r="O7" s="7">
        <f t="shared" si="12"/>
        <v>1.4822912000000015</v>
      </c>
    </row>
    <row r="8" spans="1:15" ht="13.5">
      <c r="A8" s="7">
        <v>0.5</v>
      </c>
      <c r="B8" s="7"/>
      <c r="C8" s="7">
        <f t="shared" si="1"/>
        <v>3</v>
      </c>
      <c r="D8" s="9">
        <f t="shared" si="2"/>
        <v>0.375</v>
      </c>
      <c r="E8" s="1">
        <f t="shared" si="3"/>
        <v>0.75</v>
      </c>
      <c r="F8" s="6">
        <f t="shared" si="4"/>
        <v>-0.125</v>
      </c>
      <c r="G8" s="7">
        <f t="shared" si="0"/>
        <v>3.625</v>
      </c>
      <c r="H8" s="9">
        <f t="shared" si="5"/>
        <v>0.2255859375</v>
      </c>
      <c r="I8" s="1">
        <f t="shared" si="6"/>
        <v>1.353515625</v>
      </c>
      <c r="J8" s="1">
        <f t="shared" si="7"/>
        <v>-1.1279296875</v>
      </c>
      <c r="K8" s="1">
        <f t="shared" si="8"/>
        <v>0.90234375</v>
      </c>
      <c r="L8" s="1">
        <f t="shared" si="9"/>
        <v>-0.4833984375</v>
      </c>
      <c r="M8" s="1">
        <f t="shared" si="10"/>
        <v>0.150390625</v>
      </c>
      <c r="N8" s="6">
        <f t="shared" si="11"/>
        <v>-0.0205078125</v>
      </c>
      <c r="O8" s="7">
        <f t="shared" si="12"/>
        <v>2.0751953125</v>
      </c>
    </row>
    <row r="9" spans="1:15" ht="13.5">
      <c r="A9" s="7">
        <v>0.6</v>
      </c>
      <c r="B9" s="7"/>
      <c r="C9" s="7">
        <f t="shared" si="1"/>
        <v>3.4</v>
      </c>
      <c r="D9" s="9">
        <f t="shared" si="2"/>
        <v>0.27999999999999997</v>
      </c>
      <c r="E9" s="1">
        <f t="shared" si="3"/>
        <v>0.84</v>
      </c>
      <c r="F9" s="6">
        <f t="shared" si="4"/>
        <v>-0.12</v>
      </c>
      <c r="G9" s="7">
        <f t="shared" si="0"/>
        <v>4</v>
      </c>
      <c r="H9" s="9">
        <f t="shared" si="5"/>
        <v>0.1507968</v>
      </c>
      <c r="I9" s="1">
        <f t="shared" si="6"/>
        <v>1.3571712000000002</v>
      </c>
      <c r="J9" s="1">
        <f t="shared" si="7"/>
        <v>-0.9694079999999999</v>
      </c>
      <c r="K9" s="1">
        <f t="shared" si="8"/>
        <v>0.7539840000000001</v>
      </c>
      <c r="L9" s="1">
        <f t="shared" si="9"/>
        <v>-0.39916799999999997</v>
      </c>
      <c r="M9" s="1">
        <f t="shared" si="10"/>
        <v>0.1233792</v>
      </c>
      <c r="N9" s="6">
        <f t="shared" si="11"/>
        <v>-0.0167552</v>
      </c>
      <c r="O9" s="7">
        <f t="shared" si="12"/>
        <v>2.7206912000000014</v>
      </c>
    </row>
    <row r="10" spans="1:15" ht="13.5">
      <c r="A10" s="7">
        <v>0.7</v>
      </c>
      <c r="B10" s="7"/>
      <c r="C10" s="7">
        <f t="shared" si="1"/>
        <v>3.8</v>
      </c>
      <c r="D10" s="9">
        <f t="shared" si="2"/>
        <v>0.19500000000000003</v>
      </c>
      <c r="E10" s="1">
        <f t="shared" si="3"/>
        <v>0.9099999999999999</v>
      </c>
      <c r="F10" s="6">
        <f t="shared" si="4"/>
        <v>-0.10500000000000001</v>
      </c>
      <c r="G10" s="7">
        <f t="shared" si="0"/>
        <v>4.325</v>
      </c>
      <c r="H10" s="9">
        <f t="shared" si="5"/>
        <v>0.0936953875</v>
      </c>
      <c r="I10" s="1">
        <f t="shared" si="6"/>
        <v>1.3117354249999995</v>
      </c>
      <c r="J10" s="1">
        <f t="shared" si="7"/>
        <v>-0.7567704374999998</v>
      </c>
      <c r="K10" s="1">
        <f t="shared" si="8"/>
        <v>0.57031975</v>
      </c>
      <c r="L10" s="1">
        <f t="shared" si="9"/>
        <v>-0.29812168749999995</v>
      </c>
      <c r="M10" s="1">
        <f t="shared" si="10"/>
        <v>0.091516425</v>
      </c>
      <c r="N10" s="6">
        <f t="shared" si="11"/>
        <v>-0.0123748625</v>
      </c>
      <c r="O10" s="7">
        <f t="shared" si="12"/>
        <v>3.3703633624999987</v>
      </c>
    </row>
    <row r="11" spans="1:15" ht="13.5">
      <c r="A11" s="7">
        <v>0.8</v>
      </c>
      <c r="B11" s="7"/>
      <c r="C11" s="7">
        <f t="shared" si="1"/>
        <v>4.2</v>
      </c>
      <c r="D11" s="9">
        <f t="shared" si="2"/>
        <v>0.11999999999999997</v>
      </c>
      <c r="E11" s="1">
        <f t="shared" si="3"/>
        <v>0.96</v>
      </c>
      <c r="F11" s="6">
        <f t="shared" si="4"/>
        <v>-0.07999999999999999</v>
      </c>
      <c r="G11" s="7">
        <f t="shared" si="0"/>
        <v>4.6</v>
      </c>
      <c r="H11" s="9">
        <f t="shared" si="5"/>
        <v>0.0512512</v>
      </c>
      <c r="I11" s="1">
        <f t="shared" si="6"/>
        <v>1.2300288000000001</v>
      </c>
      <c r="J11" s="1">
        <f t="shared" si="7"/>
        <v>-0.5125120000000001</v>
      </c>
      <c r="K11" s="1">
        <f t="shared" si="8"/>
        <v>0.37273599999999996</v>
      </c>
      <c r="L11" s="1">
        <f t="shared" si="9"/>
        <v>-0.19219200000000003</v>
      </c>
      <c r="M11" s="1">
        <f t="shared" si="10"/>
        <v>0.0585728</v>
      </c>
      <c r="N11" s="6">
        <f t="shared" si="11"/>
        <v>-0.0078848</v>
      </c>
      <c r="O11" s="7">
        <f t="shared" si="12"/>
        <v>3.9854848000000014</v>
      </c>
    </row>
    <row r="12" spans="1:15" ht="13.5">
      <c r="A12" s="7">
        <v>0.9</v>
      </c>
      <c r="B12" s="7"/>
      <c r="C12" s="7">
        <f t="shared" si="1"/>
        <v>4.6</v>
      </c>
      <c r="D12" s="9">
        <f t="shared" si="2"/>
        <v>0.05499999999999999</v>
      </c>
      <c r="E12" s="1">
        <f t="shared" si="3"/>
        <v>0.9900000000000001</v>
      </c>
      <c r="F12" s="6">
        <f t="shared" si="4"/>
        <v>-0.04499999999999999</v>
      </c>
      <c r="G12" s="7">
        <f t="shared" si="0"/>
        <v>4.825</v>
      </c>
      <c r="H12" s="9">
        <f t="shared" si="5"/>
        <v>0.020796737499999995</v>
      </c>
      <c r="I12" s="1">
        <f t="shared" si="6"/>
        <v>1.123023825</v>
      </c>
      <c r="J12" s="1">
        <f t="shared" si="7"/>
        <v>-0.25523268749999994</v>
      </c>
      <c r="K12" s="1">
        <f t="shared" si="8"/>
        <v>0.17825774999999996</v>
      </c>
      <c r="L12" s="1">
        <f t="shared" si="9"/>
        <v>-0.09056643749999999</v>
      </c>
      <c r="M12" s="1">
        <f t="shared" si="10"/>
        <v>0.027390825</v>
      </c>
      <c r="N12" s="6">
        <f t="shared" si="11"/>
        <v>-0.0036700124999999996</v>
      </c>
      <c r="O12" s="7">
        <f t="shared" si="12"/>
        <v>4.536075512499998</v>
      </c>
    </row>
    <row r="13" spans="1:15" s="23" customFormat="1" ht="13.5">
      <c r="A13" s="24">
        <v>1</v>
      </c>
      <c r="B13" s="24">
        <v>5</v>
      </c>
      <c r="C13" s="24">
        <f>$B$13+(($B$23-$B$13)/($A$23-$A$13))*($A13-$A$13)</f>
        <v>5</v>
      </c>
      <c r="D13" s="25">
        <f t="shared" si="2"/>
        <v>0</v>
      </c>
      <c r="E13" s="26">
        <f t="shared" si="3"/>
        <v>1</v>
      </c>
      <c r="F13" s="27">
        <f t="shared" si="4"/>
        <v>0</v>
      </c>
      <c r="G13" s="24">
        <f t="shared" si="0"/>
        <v>5</v>
      </c>
      <c r="H13" s="25">
        <f t="shared" si="5"/>
        <v>0</v>
      </c>
      <c r="I13" s="26">
        <f t="shared" si="6"/>
        <v>1</v>
      </c>
      <c r="J13" s="26">
        <f t="shared" si="7"/>
        <v>0</v>
      </c>
      <c r="K13" s="26">
        <f t="shared" si="8"/>
        <v>0</v>
      </c>
      <c r="L13" s="26">
        <f t="shared" si="9"/>
        <v>0</v>
      </c>
      <c r="M13" s="26">
        <f t="shared" si="10"/>
        <v>0</v>
      </c>
      <c r="N13" s="27">
        <f t="shared" si="11"/>
        <v>0</v>
      </c>
      <c r="O13" s="24">
        <f t="shared" si="12"/>
        <v>5</v>
      </c>
    </row>
    <row r="14" spans="1:15" ht="13.5">
      <c r="A14" s="7">
        <v>1.1</v>
      </c>
      <c r="B14" s="7"/>
      <c r="C14" s="7">
        <f aca="true" t="shared" si="13" ref="C14:C22">$B$13+(($B$23-$B$13)/($A$23-$A$13))*($A14-$A$13)</f>
        <v>4.9</v>
      </c>
      <c r="D14" s="9">
        <f t="shared" si="2"/>
        <v>-0.04500000000000003</v>
      </c>
      <c r="E14" s="1">
        <f t="shared" si="3"/>
        <v>0.99</v>
      </c>
      <c r="F14" s="6">
        <f t="shared" si="4"/>
        <v>0.055000000000000056</v>
      </c>
      <c r="G14" s="7">
        <f t="shared" si="0"/>
        <v>5.125000000000001</v>
      </c>
      <c r="H14" s="9">
        <f t="shared" si="5"/>
        <v>-0.01316201250000001</v>
      </c>
      <c r="I14" s="1">
        <f t="shared" si="6"/>
        <v>0.8686928249999999</v>
      </c>
      <c r="J14" s="1">
        <f t="shared" si="7"/>
        <v>0.2413035625000003</v>
      </c>
      <c r="K14" s="1">
        <f t="shared" si="8"/>
        <v>-0.15240225000000013</v>
      </c>
      <c r="L14" s="1">
        <f t="shared" si="9"/>
        <v>0.07488731250000007</v>
      </c>
      <c r="M14" s="1">
        <f t="shared" si="10"/>
        <v>-0.02227417500000002</v>
      </c>
      <c r="N14" s="6">
        <f t="shared" si="11"/>
        <v>0.0029547375000000026</v>
      </c>
      <c r="O14" s="7">
        <f t="shared" si="12"/>
        <v>5.362103762500001</v>
      </c>
    </row>
    <row r="15" spans="1:15" ht="13.5">
      <c r="A15" s="7">
        <v>1.2</v>
      </c>
      <c r="B15" s="7"/>
      <c r="C15" s="7">
        <f t="shared" si="13"/>
        <v>4.8</v>
      </c>
      <c r="D15" s="9">
        <f t="shared" si="2"/>
        <v>-0.07999999999999999</v>
      </c>
      <c r="E15" s="1">
        <f t="shared" si="3"/>
        <v>0.96</v>
      </c>
      <c r="F15" s="6">
        <f t="shared" si="4"/>
        <v>0.11999999999999997</v>
      </c>
      <c r="G15" s="7">
        <f t="shared" si="0"/>
        <v>5.199999999999999</v>
      </c>
      <c r="H15" s="9">
        <f t="shared" si="5"/>
        <v>-0.020428799999999993</v>
      </c>
      <c r="I15" s="1">
        <f t="shared" si="6"/>
        <v>0.7354368</v>
      </c>
      <c r="J15" s="1">
        <f t="shared" si="7"/>
        <v>0.4596479999999998</v>
      </c>
      <c r="K15" s="1">
        <f t="shared" si="8"/>
        <v>-0.2723839999999999</v>
      </c>
      <c r="L15" s="1">
        <f t="shared" si="9"/>
        <v>0.13132799999999994</v>
      </c>
      <c r="M15" s="1">
        <f t="shared" si="10"/>
        <v>-0.03870719999999998</v>
      </c>
      <c r="N15" s="6">
        <f t="shared" si="11"/>
        <v>0.005107199999999998</v>
      </c>
      <c r="O15" s="7">
        <f t="shared" si="12"/>
        <v>5.613388799999999</v>
      </c>
    </row>
    <row r="16" spans="1:15" ht="13.5">
      <c r="A16" s="7">
        <v>1.3</v>
      </c>
      <c r="B16" s="7"/>
      <c r="C16" s="7">
        <f t="shared" si="13"/>
        <v>4.7</v>
      </c>
      <c r="D16" s="9">
        <f t="shared" si="2"/>
        <v>-0.10500000000000001</v>
      </c>
      <c r="E16" s="1">
        <f t="shared" si="3"/>
        <v>0.9099999999999999</v>
      </c>
      <c r="F16" s="6">
        <f t="shared" si="4"/>
        <v>0.19500000000000003</v>
      </c>
      <c r="G16" s="7">
        <f t="shared" si="0"/>
        <v>5.225</v>
      </c>
      <c r="H16" s="9">
        <f t="shared" si="5"/>
        <v>-0.023280862500000006</v>
      </c>
      <c r="I16" s="1">
        <f t="shared" si="6"/>
        <v>0.605302425</v>
      </c>
      <c r="J16" s="1">
        <f>($A16-$A$3)*($A16-$A$13)*($A16-$A$33)*($A16-$A$43)*($A16-$A$53)*($A16-$A$63)/(($A$23-$A$3)*($A$23-$A$13)*($A$23-$A$33)*($A$23-$A$43)*($A$23-$A$53)*($A$23-$A$63))</f>
        <v>0.6485383125000003</v>
      </c>
      <c r="K16" s="1">
        <f t="shared" si="8"/>
        <v>-0.35606025</v>
      </c>
      <c r="L16" s="1">
        <f t="shared" si="9"/>
        <v>0.16813956250000003</v>
      </c>
      <c r="M16" s="1">
        <f t="shared" si="10"/>
        <v>-0.049078575000000006</v>
      </c>
      <c r="N16" s="6">
        <f t="shared" si="11"/>
        <v>0.006439387500000001</v>
      </c>
      <c r="O16" s="7">
        <f t="shared" si="12"/>
        <v>5.750228112500001</v>
      </c>
    </row>
    <row r="17" spans="1:15" ht="13.5">
      <c r="A17" s="7">
        <v>1.4</v>
      </c>
      <c r="B17" s="7"/>
      <c r="C17" s="7">
        <f t="shared" si="13"/>
        <v>4.6</v>
      </c>
      <c r="D17" s="9">
        <f t="shared" si="2"/>
        <v>-0.12</v>
      </c>
      <c r="E17" s="1">
        <f t="shared" si="3"/>
        <v>0.8400000000000001</v>
      </c>
      <c r="F17" s="6">
        <f t="shared" si="4"/>
        <v>0.2799999999999999</v>
      </c>
      <c r="G17" s="7">
        <f t="shared" si="0"/>
        <v>5.199999999999999</v>
      </c>
      <c r="H17" s="9">
        <f t="shared" si="5"/>
        <v>-0.0229632</v>
      </c>
      <c r="I17" s="1">
        <f>($A17-$A$3)*($A17-$A$23)*($A17-$A$33)*($A17-$A$43)*($A17-$A$53)*($A17-$A$63)/(($A$13-$A$3)*($A$13-$A$23)*($A$13-$A$33)*($A$13-$A$43)*($A$13-$A$53)*($A$13-$A$63))</f>
        <v>0.48222720000000013</v>
      </c>
      <c r="J17" s="1">
        <f t="shared" si="7"/>
        <v>0.8037119999999999</v>
      </c>
      <c r="K17" s="1">
        <f>($A17-$A$3)*($A17-$A$13)*($A17-$A$23)*($A17-$A$43)*($A17-$A$53)*($A17-$A$63)/(($A$33-$A$3)*($A$33-$A$13)*($A$33-$A$23)*($A$33-$A$43)*($A$33-$A$53)*($A$33-$A$63))</f>
        <v>-0.40185599999999994</v>
      </c>
      <c r="L17" s="1">
        <f t="shared" si="9"/>
        <v>0.18547199999999997</v>
      </c>
      <c r="M17" s="1">
        <f t="shared" si="10"/>
        <v>-0.05358079999999999</v>
      </c>
      <c r="N17" s="6">
        <f t="shared" si="11"/>
        <v>0.0069888</v>
      </c>
      <c r="O17" s="7">
        <f t="shared" si="12"/>
        <v>5.7736192</v>
      </c>
    </row>
    <row r="18" spans="1:15" ht="13.5">
      <c r="A18" s="7">
        <v>1.5</v>
      </c>
      <c r="B18" s="7"/>
      <c r="C18" s="7">
        <f t="shared" si="13"/>
        <v>4.5</v>
      </c>
      <c r="D18" s="9">
        <f t="shared" si="2"/>
        <v>-0.125</v>
      </c>
      <c r="E18" s="1">
        <f t="shared" si="3"/>
        <v>0.75</v>
      </c>
      <c r="F18" s="6">
        <f t="shared" si="4"/>
        <v>0.375</v>
      </c>
      <c r="G18" s="7">
        <f t="shared" si="0"/>
        <v>5.125</v>
      </c>
      <c r="H18" s="9">
        <f t="shared" si="5"/>
        <v>-0.0205078125</v>
      </c>
      <c r="I18" s="1">
        <f t="shared" si="6"/>
        <v>0.369140625</v>
      </c>
      <c r="J18" s="1">
        <f t="shared" si="7"/>
        <v>0.9228515625</v>
      </c>
      <c r="K18" s="1">
        <f t="shared" si="8"/>
        <v>-0.41015625</v>
      </c>
      <c r="L18" s="1">
        <f t="shared" si="9"/>
        <v>0.1845703125</v>
      </c>
      <c r="M18" s="1">
        <f t="shared" si="10"/>
        <v>-0.052734375</v>
      </c>
      <c r="N18" s="6">
        <f t="shared" si="11"/>
        <v>0.0068359375</v>
      </c>
      <c r="O18" s="7">
        <f t="shared" si="12"/>
        <v>5.6884765625</v>
      </c>
    </row>
    <row r="19" spans="1:15" ht="13.5">
      <c r="A19" s="7">
        <v>1.6</v>
      </c>
      <c r="B19" s="7"/>
      <c r="C19" s="7">
        <f t="shared" si="13"/>
        <v>4.4</v>
      </c>
      <c r="D19" s="9">
        <f t="shared" si="2"/>
        <v>-0.12</v>
      </c>
      <c r="E19" s="1">
        <f t="shared" si="3"/>
        <v>0.6399999999999999</v>
      </c>
      <c r="F19" s="6">
        <f t="shared" si="4"/>
        <v>0.4800000000000001</v>
      </c>
      <c r="G19" s="7">
        <f t="shared" si="0"/>
        <v>5</v>
      </c>
      <c r="H19" s="9">
        <f t="shared" si="5"/>
        <v>-0.0167552</v>
      </c>
      <c r="I19" s="1">
        <f t="shared" si="6"/>
        <v>0.2680831999999999</v>
      </c>
      <c r="J19" s="1">
        <f t="shared" si="7"/>
        <v>1.005312</v>
      </c>
      <c r="K19" s="1">
        <f t="shared" si="8"/>
        <v>-0.382976</v>
      </c>
      <c r="L19" s="1">
        <f t="shared" si="9"/>
        <v>0.167552</v>
      </c>
      <c r="M19" s="1">
        <f t="shared" si="10"/>
        <v>-0.0473088</v>
      </c>
      <c r="N19" s="6">
        <f t="shared" si="11"/>
        <v>0.0060928</v>
      </c>
      <c r="O19" s="7">
        <f t="shared" si="12"/>
        <v>5.5029632</v>
      </c>
    </row>
    <row r="20" spans="1:15" ht="13.5">
      <c r="A20" s="7">
        <v>1.7</v>
      </c>
      <c r="B20" s="7"/>
      <c r="C20" s="7">
        <f t="shared" si="13"/>
        <v>4.3</v>
      </c>
      <c r="D20" s="9">
        <f t="shared" si="2"/>
        <v>-0.10500000000000001</v>
      </c>
      <c r="E20" s="1">
        <f t="shared" si="3"/>
        <v>0.51</v>
      </c>
      <c r="F20" s="6">
        <f t="shared" si="4"/>
        <v>0.595</v>
      </c>
      <c r="G20" s="7">
        <f t="shared" si="0"/>
        <v>4.824999999999999</v>
      </c>
      <c r="H20" s="9">
        <f t="shared" si="5"/>
        <v>-0.0123748625</v>
      </c>
      <c r="I20" s="1">
        <f t="shared" si="6"/>
        <v>0.18031942499999998</v>
      </c>
      <c r="J20" s="1">
        <f t="shared" si="7"/>
        <v>1.0518633124999999</v>
      </c>
      <c r="K20" s="1">
        <f t="shared" si="8"/>
        <v>-0.32365025000000003</v>
      </c>
      <c r="L20" s="1">
        <f t="shared" si="9"/>
        <v>0.1371995625</v>
      </c>
      <c r="M20" s="1">
        <f t="shared" si="10"/>
        <v>-0.038249575</v>
      </c>
      <c r="N20" s="6">
        <f t="shared" si="11"/>
        <v>0.0048923874999999995</v>
      </c>
      <c r="O20" s="7">
        <f>$B$3*$H20+$B$13*$I20+$B$23*$J20+$B$33*$K20+$B$43*$L20+$B$53*$M20+$B$63*$N20</f>
        <v>5.227861112499999</v>
      </c>
    </row>
    <row r="21" spans="1:15" ht="13.5">
      <c r="A21" s="7">
        <v>1.8</v>
      </c>
      <c r="B21" s="7"/>
      <c r="C21" s="7">
        <f t="shared" si="13"/>
        <v>4.2</v>
      </c>
      <c r="D21" s="9">
        <f t="shared" si="2"/>
        <v>-0.07999999999999999</v>
      </c>
      <c r="E21" s="1">
        <f t="shared" si="3"/>
        <v>0.35999999999999993</v>
      </c>
      <c r="F21" s="6">
        <f t="shared" si="4"/>
        <v>0.7200000000000001</v>
      </c>
      <c r="G21" s="7">
        <f t="shared" si="0"/>
        <v>4.6</v>
      </c>
      <c r="H21" s="9">
        <f t="shared" si="5"/>
        <v>-0.0078848</v>
      </c>
      <c r="I21" s="1">
        <f t="shared" si="6"/>
        <v>0.10644479999999999</v>
      </c>
      <c r="J21" s="1">
        <f t="shared" si="7"/>
        <v>1.0644480000000003</v>
      </c>
      <c r="K21" s="1">
        <f t="shared" si="8"/>
        <v>-0.23654400000000006</v>
      </c>
      <c r="L21" s="1">
        <f t="shared" si="9"/>
        <v>0.096768</v>
      </c>
      <c r="M21" s="1">
        <f>($A21-$A$3)*($A21-$A$13)*($A21-$A$23)*($A21-$A$33)*($A21-$A$43)*($A21-$A$63)/(($A$53-$A$3)*($A$53-$A$13)*($A$53-$A$23)*($A$53-$A$33)*($A$53-$A$43)*($A$53-$A$63))</f>
        <v>-0.0266112</v>
      </c>
      <c r="N21" s="6">
        <f t="shared" si="11"/>
        <v>0.0033792</v>
      </c>
      <c r="O21" s="7">
        <f t="shared" si="12"/>
        <v>4.875980800000001</v>
      </c>
    </row>
    <row r="22" spans="1:15" ht="13.5">
      <c r="A22" s="7">
        <v>1.9</v>
      </c>
      <c r="B22" s="7"/>
      <c r="C22" s="7">
        <f t="shared" si="13"/>
        <v>4.1</v>
      </c>
      <c r="D22" s="9">
        <f t="shared" si="2"/>
        <v>-0.04500000000000003</v>
      </c>
      <c r="E22" s="1">
        <f t="shared" si="3"/>
        <v>0.19000000000000017</v>
      </c>
      <c r="F22" s="6">
        <f t="shared" si="4"/>
        <v>0.8549999999999999</v>
      </c>
      <c r="G22" s="7">
        <f t="shared" si="0"/>
        <v>4.325</v>
      </c>
      <c r="H22" s="9">
        <f t="shared" si="5"/>
        <v>-0.0036700125000000026</v>
      </c>
      <c r="I22" s="1">
        <f t="shared" si="6"/>
        <v>0.046486825000000044</v>
      </c>
      <c r="J22" s="1">
        <f t="shared" si="7"/>
        <v>1.0459535624999998</v>
      </c>
      <c r="K22" s="1">
        <f t="shared" si="8"/>
        <v>-0.1267822500000001</v>
      </c>
      <c r="L22" s="1">
        <f t="shared" si="9"/>
        <v>0.049807312500000034</v>
      </c>
      <c r="M22" s="1">
        <f t="shared" si="10"/>
        <v>-0.01349617500000001</v>
      </c>
      <c r="N22" s="6">
        <f t="shared" si="11"/>
        <v>0.0017007375000000016</v>
      </c>
      <c r="O22" s="7">
        <f t="shared" si="12"/>
        <v>4.4616097625</v>
      </c>
    </row>
    <row r="23" spans="1:15" s="23" customFormat="1" ht="13.5">
      <c r="A23" s="24">
        <v>2</v>
      </c>
      <c r="B23" s="24">
        <v>4</v>
      </c>
      <c r="C23" s="24">
        <f>$B$23+(($B$33-$B$23)/($A$33-$A$23))*($A23-$A$23)</f>
        <v>4</v>
      </c>
      <c r="D23" s="25">
        <f>($A23-$A$33)*($A23-$A$43)/(($A$23-$A$33)*($A$23-$A$43))</f>
        <v>1</v>
      </c>
      <c r="E23" s="26">
        <f>($A23-$A$23)*($A23-$A$43)/(($A$33-$A$23)*($A$33-$A$43))</f>
        <v>0</v>
      </c>
      <c r="F23" s="27">
        <f>($A23-$A$23)*($A23-$A$33)/(($A$43-$A$23)*($A$43-$A$33))</f>
        <v>0</v>
      </c>
      <c r="G23" s="24">
        <f aca="true" t="shared" si="14" ref="G23:G42">$B$23*$D23+$B$33*$E23+$B$43*$F23</f>
        <v>4</v>
      </c>
      <c r="H23" s="25">
        <f t="shared" si="5"/>
        <v>0</v>
      </c>
      <c r="I23" s="26">
        <f t="shared" si="6"/>
        <v>0</v>
      </c>
      <c r="J23" s="26">
        <f t="shared" si="7"/>
        <v>1</v>
      </c>
      <c r="K23" s="26">
        <f t="shared" si="8"/>
        <v>0</v>
      </c>
      <c r="L23" s="26">
        <f t="shared" si="9"/>
        <v>0</v>
      </c>
      <c r="M23" s="26">
        <f t="shared" si="10"/>
        <v>0</v>
      </c>
      <c r="N23" s="27">
        <f t="shared" si="11"/>
        <v>0</v>
      </c>
      <c r="O23" s="24">
        <f t="shared" si="12"/>
        <v>4</v>
      </c>
    </row>
    <row r="24" spans="1:15" ht="13.5">
      <c r="A24" s="7">
        <v>2.1</v>
      </c>
      <c r="B24" s="7"/>
      <c r="C24" s="7">
        <f aca="true" t="shared" si="15" ref="C24:C32">$B$23+(($B$33-$B$23)/($A$33-$A$23))*($A24-$A$23)</f>
        <v>3.5999999999999996</v>
      </c>
      <c r="D24" s="9">
        <f aca="true" t="shared" si="16" ref="D24:D42">($A24-$A$33)*($A24-$A$43)/(($A$23-$A$33)*($A$23-$A$43))</f>
        <v>0.8549999999999999</v>
      </c>
      <c r="E24" s="1">
        <f aca="true" t="shared" si="17" ref="E24:E42">($A24-$A$23)*($A24-$A$43)/(($A$33-$A$23)*($A$33-$A$43))</f>
        <v>0.19000000000000017</v>
      </c>
      <c r="F24" s="6">
        <f aca="true" t="shared" si="18" ref="F24:F42">($A24-$A$23)*($A24-$A$33)/(($A$43-$A$23)*($A$43-$A$33))</f>
        <v>-0.04500000000000003</v>
      </c>
      <c r="G24" s="7">
        <f t="shared" si="14"/>
        <v>3.3299999999999996</v>
      </c>
      <c r="H24" s="9">
        <f>($A24-$A$13)*($A24-$A$23)*($A24-$A$33)*($A24-$A$43)*($A24-$A$53)*($A24-$A$63)/(($A$3-$A$13)*($A$3-$A$23)*($A$3-$A$33)*($A$3-$A$43)*($A$3-$A$53)*($A$3-$A$63))</f>
        <v>0.0029547375000000026</v>
      </c>
      <c r="I24" s="1">
        <f t="shared" si="6"/>
        <v>-0.033845175000000026</v>
      </c>
      <c r="J24" s="1">
        <f t="shared" si="7"/>
        <v>0.9307423125</v>
      </c>
      <c r="K24" s="1">
        <f t="shared" si="8"/>
        <v>0.13788775000000014</v>
      </c>
      <c r="L24" s="1">
        <f t="shared" si="9"/>
        <v>-0.04898643750000004</v>
      </c>
      <c r="M24" s="1">
        <f t="shared" si="10"/>
        <v>0.012837825000000015</v>
      </c>
      <c r="N24" s="6">
        <f t="shared" si="11"/>
        <v>-0.0015910125000000016</v>
      </c>
      <c r="O24" s="7">
        <f t="shared" si="12"/>
        <v>3.5068945124999993</v>
      </c>
    </row>
    <row r="25" spans="1:15" ht="13.5">
      <c r="A25" s="7">
        <v>2.2</v>
      </c>
      <c r="B25" s="7"/>
      <c r="C25" s="7">
        <f t="shared" si="15"/>
        <v>3.1999999999999993</v>
      </c>
      <c r="D25" s="9">
        <f t="shared" si="16"/>
        <v>0.7199999999999998</v>
      </c>
      <c r="E25" s="1">
        <f t="shared" si="17"/>
        <v>0.36000000000000026</v>
      </c>
      <c r="F25" s="6">
        <f t="shared" si="18"/>
        <v>-0.08000000000000006</v>
      </c>
      <c r="G25" s="7">
        <f t="shared" si="14"/>
        <v>2.719999999999999</v>
      </c>
      <c r="H25" s="9">
        <f t="shared" si="5"/>
        <v>0.005107200000000003</v>
      </c>
      <c r="I25" s="1">
        <f t="shared" si="6"/>
        <v>-0.056179200000000026</v>
      </c>
      <c r="J25" s="1">
        <f t="shared" si="7"/>
        <v>0.8426879999999998</v>
      </c>
      <c r="K25" s="1">
        <f>($A25-$A$3)*($A25-$A$13)*($A25-$A$23)*($A25-$A$43)*($A25-$A$53)*($A25-$A$63)/(($A$33-$A$3)*($A$33-$A$13)*($A$33-$A$23)*($A$33-$A$43)*($A$33-$A$53)*($A$33-$A$63))</f>
        <v>0.28089600000000026</v>
      </c>
      <c r="L25" s="1">
        <f t="shared" si="9"/>
        <v>-0.09363200000000009</v>
      </c>
      <c r="M25" s="1">
        <f t="shared" si="10"/>
        <v>0.02407680000000002</v>
      </c>
      <c r="N25" s="6">
        <f t="shared" si="11"/>
        <v>-0.0029568000000000025</v>
      </c>
      <c r="O25" s="7">
        <f t="shared" si="12"/>
        <v>2.9980927999999984</v>
      </c>
    </row>
    <row r="26" spans="1:15" ht="13.5">
      <c r="A26" s="7">
        <v>2.3</v>
      </c>
      <c r="B26" s="7"/>
      <c r="C26" s="7">
        <f t="shared" si="15"/>
        <v>2.8000000000000007</v>
      </c>
      <c r="D26" s="9">
        <f t="shared" si="16"/>
        <v>0.5950000000000002</v>
      </c>
      <c r="E26" s="1">
        <f t="shared" si="17"/>
        <v>0.5099999999999998</v>
      </c>
      <c r="F26" s="6">
        <f t="shared" si="18"/>
        <v>-0.10499999999999997</v>
      </c>
      <c r="G26" s="7">
        <f t="shared" si="14"/>
        <v>2.170000000000001</v>
      </c>
      <c r="H26" s="9">
        <f t="shared" si="5"/>
        <v>0.006439387499999999</v>
      </c>
      <c r="I26" s="1">
        <f t="shared" si="6"/>
        <v>-0.06835657499999997</v>
      </c>
      <c r="J26" s="1">
        <f t="shared" si="7"/>
        <v>0.7405295625000002</v>
      </c>
      <c r="K26" s="1">
        <f t="shared" si="8"/>
        <v>0.4231597499999997</v>
      </c>
      <c r="L26" s="1">
        <f t="shared" si="9"/>
        <v>-0.13068168749999995</v>
      </c>
      <c r="M26" s="1">
        <f t="shared" si="10"/>
        <v>0.03291242499999999</v>
      </c>
      <c r="N26" s="6">
        <f t="shared" si="11"/>
        <v>-0.004002862499999999</v>
      </c>
      <c r="O26" s="7">
        <f t="shared" si="12"/>
        <v>2.4890553625000016</v>
      </c>
    </row>
    <row r="27" spans="1:15" ht="13.5">
      <c r="A27" s="7">
        <v>2.4</v>
      </c>
      <c r="B27" s="7"/>
      <c r="C27" s="7">
        <f t="shared" si="15"/>
        <v>2.4000000000000004</v>
      </c>
      <c r="D27" s="9">
        <f t="shared" si="16"/>
        <v>0.4800000000000001</v>
      </c>
      <c r="E27" s="1">
        <f t="shared" si="17"/>
        <v>0.6399999999999999</v>
      </c>
      <c r="F27" s="6">
        <f t="shared" si="18"/>
        <v>-0.12</v>
      </c>
      <c r="G27" s="7">
        <f t="shared" si="14"/>
        <v>1.6800000000000004</v>
      </c>
      <c r="H27" s="9">
        <f t="shared" si="5"/>
        <v>0.0069888</v>
      </c>
      <c r="I27" s="1">
        <f t="shared" si="6"/>
        <v>-0.07188480000000001</v>
      </c>
      <c r="J27" s="1">
        <f t="shared" si="7"/>
        <v>0.6289920000000001</v>
      </c>
      <c r="K27" s="1">
        <f t="shared" si="8"/>
        <v>0.5591039999999999</v>
      </c>
      <c r="L27" s="1">
        <f t="shared" si="9"/>
        <v>-0.157248</v>
      </c>
      <c r="M27" s="1">
        <f t="shared" si="10"/>
        <v>0.03870719999999999</v>
      </c>
      <c r="N27" s="6">
        <f>($A27-$A$3)*($A27-$A$13)*($A27-$A$23)*($A27-$A$33)*($A27-$A$43)*($A27-$A$53)/(($A$63-$A$3)*($A$63-$A$13)*($A$63-$A$23)*($A$63-$A$33)*($A$63-$A$43)*($A$63-$A$53))</f>
        <v>-0.0046592</v>
      </c>
      <c r="O27" s="7">
        <f t="shared" si="12"/>
        <v>1.9945472000000002</v>
      </c>
    </row>
    <row r="28" spans="1:15" ht="13.5">
      <c r="A28" s="7">
        <v>2.5</v>
      </c>
      <c r="B28" s="7"/>
      <c r="C28" s="7">
        <f t="shared" si="15"/>
        <v>2</v>
      </c>
      <c r="D28" s="9">
        <f t="shared" si="16"/>
        <v>0.375</v>
      </c>
      <c r="E28" s="1">
        <f t="shared" si="17"/>
        <v>0.75</v>
      </c>
      <c r="F28" s="6">
        <f t="shared" si="18"/>
        <v>-0.125</v>
      </c>
      <c r="G28" s="7">
        <f t="shared" si="14"/>
        <v>1.25</v>
      </c>
      <c r="H28" s="9">
        <f t="shared" si="5"/>
        <v>0.0068359375</v>
      </c>
      <c r="I28" s="1">
        <f>($A28-$A$3)*($A28-$A$23)*($A28-$A$33)*($A28-$A$43)*($A28-$A$53)*($A28-$A$63)/(($A$13-$A$3)*($A$13-$A$23)*($A$13-$A$33)*($A$13-$A$43)*($A$13-$A$53)*($A$13-$A$63))</f>
        <v>-0.068359375</v>
      </c>
      <c r="J28" s="1">
        <f>($A28-$A$3)*($A28-$A$13)*($A28-$A$33)*($A28-$A$43)*($A28-$A$53)*($A28-$A$63)/(($A$23-$A$3)*($A$23-$A$13)*($A$23-$A$33)*($A$23-$A$43)*($A$23-$A$53)*($A$23-$A$63))</f>
        <v>0.5126953125</v>
      </c>
      <c r="K28" s="1">
        <f t="shared" si="8"/>
        <v>0.68359375</v>
      </c>
      <c r="L28" s="1">
        <f t="shared" si="9"/>
        <v>-0.1708984375</v>
      </c>
      <c r="M28" s="1">
        <f t="shared" si="10"/>
        <v>0.041015625</v>
      </c>
      <c r="N28" s="6">
        <f t="shared" si="11"/>
        <v>-0.0048828125</v>
      </c>
      <c r="O28" s="7">
        <f>$B$3*$H28+$B$13*$I28+$B$23*$J28+$B$33*$K28+$B$43*$L28+$B$53*$M28+$B$63*$N28</f>
        <v>1.5283203125</v>
      </c>
    </row>
    <row r="29" spans="1:15" ht="13.5">
      <c r="A29" s="7">
        <v>2.6</v>
      </c>
      <c r="B29" s="7"/>
      <c r="C29" s="7">
        <f t="shared" si="15"/>
        <v>1.5999999999999996</v>
      </c>
      <c r="D29" s="9">
        <f t="shared" si="16"/>
        <v>0.2799999999999999</v>
      </c>
      <c r="E29" s="1">
        <f t="shared" si="17"/>
        <v>0.8400000000000001</v>
      </c>
      <c r="F29" s="6">
        <f t="shared" si="18"/>
        <v>-0.12</v>
      </c>
      <c r="G29" s="7">
        <f t="shared" si="14"/>
        <v>0.8799999999999997</v>
      </c>
      <c r="H29" s="9">
        <f t="shared" si="5"/>
        <v>0.0060928</v>
      </c>
      <c r="I29" s="1">
        <f t="shared" si="6"/>
        <v>-0.059404799999999994</v>
      </c>
      <c r="J29" s="1">
        <f t="shared" si="7"/>
        <v>0.3960319999999999</v>
      </c>
      <c r="K29" s="1">
        <f t="shared" si="8"/>
        <v>0.7920640000000001</v>
      </c>
      <c r="L29" s="1">
        <f t="shared" si="9"/>
        <v>-0.16972799999999996</v>
      </c>
      <c r="M29" s="1">
        <f t="shared" si="10"/>
        <v>0.03960319999999999</v>
      </c>
      <c r="N29" s="6">
        <f t="shared" si="11"/>
        <v>-0.0046592</v>
      </c>
      <c r="O29" s="7">
        <f t="shared" si="12"/>
        <v>1.1028351999999997</v>
      </c>
    </row>
    <row r="30" spans="1:15" ht="13.5">
      <c r="A30" s="7">
        <v>2.7</v>
      </c>
      <c r="B30" s="7"/>
      <c r="C30" s="7">
        <f t="shared" si="15"/>
        <v>1.1999999999999993</v>
      </c>
      <c r="D30" s="9">
        <f t="shared" si="16"/>
        <v>0.19499999999999987</v>
      </c>
      <c r="E30" s="1">
        <f t="shared" si="17"/>
        <v>0.9100000000000001</v>
      </c>
      <c r="F30" s="6">
        <f t="shared" si="18"/>
        <v>-0.10499999999999997</v>
      </c>
      <c r="G30" s="7">
        <f t="shared" si="14"/>
        <v>0.5699999999999995</v>
      </c>
      <c r="H30" s="9">
        <f t="shared" si="5"/>
        <v>0.004892387499999998</v>
      </c>
      <c r="I30" s="1">
        <f t="shared" si="6"/>
        <v>-0.04662157499999997</v>
      </c>
      <c r="J30" s="1">
        <f t="shared" si="7"/>
        <v>0.2830595624999998</v>
      </c>
      <c r="K30" s="1">
        <f t="shared" si="8"/>
        <v>0.8806297500000002</v>
      </c>
      <c r="L30" s="1">
        <f t="shared" si="9"/>
        <v>-0.15241668749999995</v>
      </c>
      <c r="M30" s="1">
        <f t="shared" si="10"/>
        <v>0.03445942499999999</v>
      </c>
      <c r="N30" s="6">
        <f t="shared" si="11"/>
        <v>-0.004002862499999998</v>
      </c>
      <c r="O30" s="7">
        <f t="shared" si="12"/>
        <v>0.7290213624999994</v>
      </c>
    </row>
    <row r="31" spans="1:15" ht="13.5">
      <c r="A31" s="7">
        <v>2.8</v>
      </c>
      <c r="B31" s="7"/>
      <c r="C31" s="7">
        <f t="shared" si="15"/>
        <v>0.8000000000000007</v>
      </c>
      <c r="D31" s="9">
        <f t="shared" si="16"/>
        <v>0.12000000000000012</v>
      </c>
      <c r="E31" s="1">
        <f t="shared" si="17"/>
        <v>0.96</v>
      </c>
      <c r="F31" s="6">
        <f t="shared" si="18"/>
        <v>-0.08000000000000006</v>
      </c>
      <c r="G31" s="7">
        <f t="shared" si="14"/>
        <v>0.3200000000000004</v>
      </c>
      <c r="H31" s="9">
        <f t="shared" si="5"/>
        <v>0.0033792000000000028</v>
      </c>
      <c r="I31" s="1">
        <f t="shared" si="6"/>
        <v>-0.03153920000000003</v>
      </c>
      <c r="J31" s="1">
        <f t="shared" si="7"/>
        <v>0.17740800000000015</v>
      </c>
      <c r="K31" s="1">
        <f t="shared" si="8"/>
        <v>0.9461759999999997</v>
      </c>
      <c r="L31" s="1">
        <f t="shared" si="9"/>
        <v>-0.11827200000000009</v>
      </c>
      <c r="M31" s="1">
        <f t="shared" si="10"/>
        <v>0.025804800000000017</v>
      </c>
      <c r="N31" s="6">
        <f t="shared" si="11"/>
        <v>-0.002956800000000002</v>
      </c>
      <c r="O31" s="7">
        <f t="shared" si="12"/>
        <v>0.4160768000000003</v>
      </c>
    </row>
    <row r="32" spans="1:15" ht="13.5">
      <c r="A32" s="7">
        <v>2.9</v>
      </c>
      <c r="B32" s="7"/>
      <c r="C32" s="7">
        <f t="shared" si="15"/>
        <v>0.40000000000000036</v>
      </c>
      <c r="D32" s="9">
        <f t="shared" si="16"/>
        <v>0.055000000000000056</v>
      </c>
      <c r="E32" s="1">
        <f t="shared" si="17"/>
        <v>0.99</v>
      </c>
      <c r="F32" s="6">
        <f t="shared" si="18"/>
        <v>-0.04500000000000003</v>
      </c>
      <c r="G32" s="7">
        <f t="shared" si="14"/>
        <v>0.13000000000000017</v>
      </c>
      <c r="H32" s="9">
        <f t="shared" si="5"/>
        <v>0.0017007375000000016</v>
      </c>
      <c r="I32" s="1">
        <f t="shared" si="6"/>
        <v>-0.015575175000000017</v>
      </c>
      <c r="J32" s="1">
        <f t="shared" si="7"/>
        <v>0.08220231250000008</v>
      </c>
      <c r="K32" s="1">
        <f t="shared" si="8"/>
        <v>0.9864277500000002</v>
      </c>
      <c r="L32" s="1">
        <f t="shared" si="9"/>
        <v>-0.06725643750000006</v>
      </c>
      <c r="M32" s="1">
        <f t="shared" si="10"/>
        <v>0.014091825000000013</v>
      </c>
      <c r="N32" s="6">
        <f t="shared" si="11"/>
        <v>-0.0015910125000000016</v>
      </c>
      <c r="O32" s="7">
        <f t="shared" si="12"/>
        <v>0.17130651250000015</v>
      </c>
    </row>
    <row r="33" spans="1:15" s="23" customFormat="1" ht="13.5">
      <c r="A33" s="24">
        <v>3</v>
      </c>
      <c r="B33" s="24">
        <v>0</v>
      </c>
      <c r="C33" s="24">
        <f>$B$33+(($B$43-$B$33)/($A$43-$A$33))*($A33-$A$33)</f>
        <v>0</v>
      </c>
      <c r="D33" s="25">
        <f t="shared" si="16"/>
        <v>0</v>
      </c>
      <c r="E33" s="26">
        <f t="shared" si="17"/>
        <v>1</v>
      </c>
      <c r="F33" s="27">
        <f t="shared" si="18"/>
        <v>0</v>
      </c>
      <c r="G33" s="24">
        <f t="shared" si="14"/>
        <v>0</v>
      </c>
      <c r="H33" s="25">
        <f t="shared" si="5"/>
        <v>0</v>
      </c>
      <c r="I33" s="26">
        <f t="shared" si="6"/>
        <v>0</v>
      </c>
      <c r="J33" s="26">
        <f t="shared" si="7"/>
        <v>0</v>
      </c>
      <c r="K33" s="26">
        <f t="shared" si="8"/>
        <v>1</v>
      </c>
      <c r="L33" s="26">
        <f t="shared" si="9"/>
        <v>0</v>
      </c>
      <c r="M33" s="26">
        <f t="shared" si="10"/>
        <v>0</v>
      </c>
      <c r="N33" s="27">
        <f t="shared" si="11"/>
        <v>0</v>
      </c>
      <c r="O33" s="24">
        <f t="shared" si="12"/>
        <v>0</v>
      </c>
    </row>
    <row r="34" spans="1:15" ht="13.5">
      <c r="A34" s="7">
        <v>3.1</v>
      </c>
      <c r="B34" s="7"/>
      <c r="C34" s="7">
        <f aca="true" t="shared" si="19" ref="C34:C42">$B$33+(($B$43-$B$33)/($A$43-$A$33))*($A34-$A$33)</f>
        <v>0.20000000000000018</v>
      </c>
      <c r="D34" s="9">
        <f t="shared" si="16"/>
        <v>-0.04500000000000003</v>
      </c>
      <c r="E34" s="1">
        <f t="shared" si="17"/>
        <v>0.99</v>
      </c>
      <c r="F34" s="6">
        <f t="shared" si="18"/>
        <v>0.055000000000000056</v>
      </c>
      <c r="G34" s="7">
        <f t="shared" si="14"/>
        <v>-0.07000000000000002</v>
      </c>
      <c r="H34" s="9">
        <f>($A34-$A$13)*($A34-$A$23)*($A34-$A$33)*($A34-$A$43)*($A34-$A$53)*($A34-$A$63)/(($A$3-$A$13)*($A$3-$A$23)*($A$3-$A$33)*($A$3-$A$43)*($A$3-$A$53)*($A$3-$A$63))</f>
        <v>-0.0015910125000000016</v>
      </c>
      <c r="I34" s="1">
        <f t="shared" si="6"/>
        <v>0.014091825000000011</v>
      </c>
      <c r="J34" s="1">
        <f t="shared" si="7"/>
        <v>-0.06725643750000006</v>
      </c>
      <c r="K34" s="1">
        <f t="shared" si="8"/>
        <v>0.9864277499999999</v>
      </c>
      <c r="L34" s="1">
        <f t="shared" si="9"/>
        <v>0.08220231250000008</v>
      </c>
      <c r="M34" s="1">
        <f t="shared" si="10"/>
        <v>-0.015575175000000014</v>
      </c>
      <c r="N34" s="6">
        <f t="shared" si="11"/>
        <v>0.0017007375000000014</v>
      </c>
      <c r="O34" s="7">
        <f t="shared" si="12"/>
        <v>-0.09465223750000007</v>
      </c>
    </row>
    <row r="35" spans="1:15" ht="13.5">
      <c r="A35" s="7">
        <v>3.2</v>
      </c>
      <c r="B35" s="7"/>
      <c r="C35" s="7">
        <f t="shared" si="19"/>
        <v>0.40000000000000036</v>
      </c>
      <c r="D35" s="9">
        <f t="shared" si="16"/>
        <v>-0.08000000000000006</v>
      </c>
      <c r="E35" s="1">
        <f t="shared" si="17"/>
        <v>0.96</v>
      </c>
      <c r="F35" s="6">
        <f t="shared" si="18"/>
        <v>0.12000000000000012</v>
      </c>
      <c r="G35" s="7">
        <f t="shared" si="14"/>
        <v>-0.07999999999999999</v>
      </c>
      <c r="H35" s="9">
        <f t="shared" si="5"/>
        <v>-0.0029568000000000025</v>
      </c>
      <c r="I35" s="1">
        <f t="shared" si="6"/>
        <v>0.02580480000000002</v>
      </c>
      <c r="J35" s="1">
        <f t="shared" si="7"/>
        <v>-0.11827200000000006</v>
      </c>
      <c r="K35" s="1">
        <f t="shared" si="8"/>
        <v>0.9461759999999999</v>
      </c>
      <c r="L35" s="1">
        <f t="shared" si="9"/>
        <v>0.17740800000000015</v>
      </c>
      <c r="M35" s="1">
        <f t="shared" si="10"/>
        <v>-0.03153920000000003</v>
      </c>
      <c r="N35" s="6">
        <f t="shared" si="11"/>
        <v>0.003379200000000003</v>
      </c>
      <c r="O35" s="7">
        <f t="shared" si="12"/>
        <v>-0.11160319999999994</v>
      </c>
    </row>
    <row r="36" spans="1:15" ht="13.5">
      <c r="A36" s="7">
        <v>3.3</v>
      </c>
      <c r="B36" s="7"/>
      <c r="C36" s="7">
        <f t="shared" si="19"/>
        <v>0.5999999999999996</v>
      </c>
      <c r="D36" s="9">
        <f t="shared" si="16"/>
        <v>-0.10499999999999997</v>
      </c>
      <c r="E36" s="1">
        <f t="shared" si="17"/>
        <v>0.9100000000000001</v>
      </c>
      <c r="F36" s="6">
        <f t="shared" si="18"/>
        <v>0.19499999999999987</v>
      </c>
      <c r="G36" s="7">
        <f t="shared" si="14"/>
        <v>-0.030000000000000138</v>
      </c>
      <c r="H36" s="9">
        <f t="shared" si="5"/>
        <v>-0.004002862499999999</v>
      </c>
      <c r="I36" s="1">
        <f t="shared" si="6"/>
        <v>0.03445942499999999</v>
      </c>
      <c r="J36" s="1">
        <f t="shared" si="7"/>
        <v>-0.15241668749999995</v>
      </c>
      <c r="K36" s="1">
        <f t="shared" si="8"/>
        <v>0.8806297500000002</v>
      </c>
      <c r="L36" s="1">
        <f t="shared" si="9"/>
        <v>0.2830595624999998</v>
      </c>
      <c r="M36" s="1">
        <f t="shared" si="10"/>
        <v>-0.04662157499999998</v>
      </c>
      <c r="N36" s="6">
        <f t="shared" si="11"/>
        <v>0.004892387499999998</v>
      </c>
      <c r="O36" s="7">
        <f t="shared" si="12"/>
        <v>-0.05195488750000021</v>
      </c>
    </row>
    <row r="37" spans="1:15" ht="13.5">
      <c r="A37" s="7">
        <v>3.4</v>
      </c>
      <c r="B37" s="7"/>
      <c r="C37" s="7">
        <f t="shared" si="19"/>
        <v>0.7999999999999998</v>
      </c>
      <c r="D37" s="9">
        <f t="shared" si="16"/>
        <v>-0.12</v>
      </c>
      <c r="E37" s="1">
        <f t="shared" si="17"/>
        <v>0.8400000000000001</v>
      </c>
      <c r="F37" s="6">
        <f t="shared" si="18"/>
        <v>0.2799999999999999</v>
      </c>
      <c r="G37" s="7">
        <f t="shared" si="14"/>
        <v>0.07999999999999985</v>
      </c>
      <c r="H37" s="9">
        <f t="shared" si="5"/>
        <v>-0.0046592</v>
      </c>
      <c r="I37" s="1">
        <f t="shared" si="6"/>
        <v>0.0396032</v>
      </c>
      <c r="J37" s="1">
        <f t="shared" si="7"/>
        <v>-0.16972800000000002</v>
      </c>
      <c r="K37" s="1">
        <f t="shared" si="8"/>
        <v>0.7920640000000002</v>
      </c>
      <c r="L37" s="1">
        <f t="shared" si="9"/>
        <v>0.3960319999999999</v>
      </c>
      <c r="M37" s="1">
        <f>($A37-$A$3)*($A37-$A$13)*($A37-$A$23)*($A37-$A$33)*($A37-$A$43)*($A37-$A$63)/(($A$53-$A$3)*($A$53-$A$13)*($A$53-$A$23)*($A$53-$A$33)*($A$53-$A$43)*($A$53-$A$63))</f>
        <v>-0.0594048</v>
      </c>
      <c r="N37" s="6">
        <f t="shared" si="11"/>
        <v>0.0060928</v>
      </c>
      <c r="O37" s="7">
        <f t="shared" si="12"/>
        <v>0.0810751999999997</v>
      </c>
    </row>
    <row r="38" spans="1:15" ht="13.5">
      <c r="A38" s="7">
        <v>3.5</v>
      </c>
      <c r="B38" s="7"/>
      <c r="C38" s="7">
        <f t="shared" si="19"/>
        <v>1</v>
      </c>
      <c r="D38" s="9">
        <f t="shared" si="16"/>
        <v>-0.125</v>
      </c>
      <c r="E38" s="1">
        <f t="shared" si="17"/>
        <v>0.75</v>
      </c>
      <c r="F38" s="6">
        <f t="shared" si="18"/>
        <v>0.375</v>
      </c>
      <c r="G38" s="7">
        <f t="shared" si="14"/>
        <v>0.25</v>
      </c>
      <c r="H38" s="9">
        <f t="shared" si="5"/>
        <v>-0.0048828125</v>
      </c>
      <c r="I38" s="1">
        <f t="shared" si="6"/>
        <v>0.041015625</v>
      </c>
      <c r="J38" s="1">
        <f t="shared" si="7"/>
        <v>-0.1708984375</v>
      </c>
      <c r="K38" s="1">
        <f t="shared" si="8"/>
        <v>0.68359375</v>
      </c>
      <c r="L38" s="1">
        <f t="shared" si="9"/>
        <v>0.5126953125</v>
      </c>
      <c r="M38" s="1">
        <f t="shared" si="10"/>
        <v>-0.068359375</v>
      </c>
      <c r="N38" s="6">
        <f t="shared" si="11"/>
        <v>0.0068359375</v>
      </c>
      <c r="O38" s="7">
        <f t="shared" si="12"/>
        <v>0.2822265625</v>
      </c>
    </row>
    <row r="39" spans="1:15" ht="13.5">
      <c r="A39" s="7">
        <v>3.6</v>
      </c>
      <c r="B39" s="7"/>
      <c r="C39" s="7">
        <f t="shared" si="19"/>
        <v>1.2000000000000002</v>
      </c>
      <c r="D39" s="9">
        <f t="shared" si="16"/>
        <v>-0.12</v>
      </c>
      <c r="E39" s="1">
        <f t="shared" si="17"/>
        <v>0.6399999999999999</v>
      </c>
      <c r="F39" s="6">
        <f t="shared" si="18"/>
        <v>0.4800000000000001</v>
      </c>
      <c r="G39" s="7">
        <f t="shared" si="14"/>
        <v>0.4800000000000002</v>
      </c>
      <c r="H39" s="9">
        <f t="shared" si="5"/>
        <v>-0.0046592</v>
      </c>
      <c r="I39" s="1">
        <f t="shared" si="6"/>
        <v>0.038707200000000004</v>
      </c>
      <c r="J39" s="1">
        <f t="shared" si="7"/>
        <v>-0.15724799999999997</v>
      </c>
      <c r="K39" s="1">
        <f>($A39-$A$3)*($A39-$A$13)*($A39-$A$23)*($A39-$A$43)*($A39-$A$53)*($A39-$A$63)/(($A$33-$A$3)*($A$33-$A$13)*($A$33-$A$23)*($A$33-$A$43)*($A$33-$A$53)*($A$33-$A$63))</f>
        <v>0.5591039999999999</v>
      </c>
      <c r="L39" s="1">
        <f t="shared" si="9"/>
        <v>0.6289920000000002</v>
      </c>
      <c r="M39" s="1">
        <f t="shared" si="10"/>
        <v>-0.07188480000000001</v>
      </c>
      <c r="N39" s="6">
        <f>($A39-$A$3)*($A39-$A$13)*($A39-$A$23)*($A39-$A$33)*($A39-$A$43)*($A39-$A$53)/(($A$63-$A$3)*($A$63-$A$13)*($A$63-$A$23)*($A$63-$A$33)*($A$63-$A$43)*($A$63-$A$53))</f>
        <v>0.006988800000000002</v>
      </c>
      <c r="O39" s="7">
        <f t="shared" si="12"/>
        <v>0.5443072000000004</v>
      </c>
    </row>
    <row r="40" spans="1:15" ht="13.5">
      <c r="A40" s="7">
        <v>3.7</v>
      </c>
      <c r="B40" s="7"/>
      <c r="C40" s="7">
        <f t="shared" si="19"/>
        <v>1.4000000000000004</v>
      </c>
      <c r="D40" s="9">
        <f t="shared" si="16"/>
        <v>-0.10499999999999997</v>
      </c>
      <c r="E40" s="1">
        <f t="shared" si="17"/>
        <v>0.5099999999999998</v>
      </c>
      <c r="F40" s="6">
        <f t="shared" si="18"/>
        <v>0.5950000000000002</v>
      </c>
      <c r="G40" s="7">
        <f t="shared" si="14"/>
        <v>0.7700000000000005</v>
      </c>
      <c r="H40" s="9">
        <f t="shared" si="5"/>
        <v>-0.004002862499999998</v>
      </c>
      <c r="I40" s="1">
        <f t="shared" si="6"/>
        <v>0.03291242499999998</v>
      </c>
      <c r="J40" s="1">
        <f t="shared" si="7"/>
        <v>-0.13068168749999995</v>
      </c>
      <c r="K40" s="1">
        <f t="shared" si="8"/>
        <v>0.4231597499999997</v>
      </c>
      <c r="L40" s="1">
        <f t="shared" si="9"/>
        <v>0.7405295625</v>
      </c>
      <c r="M40" s="1">
        <f t="shared" si="10"/>
        <v>-0.06835657499999997</v>
      </c>
      <c r="N40" s="6">
        <f t="shared" si="11"/>
        <v>0.006439387499999998</v>
      </c>
      <c r="O40" s="7">
        <f t="shared" si="12"/>
        <v>0.8583441125000001</v>
      </c>
    </row>
    <row r="41" spans="1:15" ht="13.5">
      <c r="A41" s="7">
        <v>3.8</v>
      </c>
      <c r="B41" s="7"/>
      <c r="C41" s="7">
        <f t="shared" si="19"/>
        <v>1.5999999999999996</v>
      </c>
      <c r="D41" s="9">
        <f t="shared" si="16"/>
        <v>-0.08000000000000006</v>
      </c>
      <c r="E41" s="1">
        <f t="shared" si="17"/>
        <v>0.36000000000000026</v>
      </c>
      <c r="F41" s="6">
        <f t="shared" si="18"/>
        <v>0.7199999999999998</v>
      </c>
      <c r="G41" s="7">
        <f t="shared" si="14"/>
        <v>1.1199999999999992</v>
      </c>
      <c r="H41" s="9">
        <f t="shared" si="5"/>
        <v>-0.002956800000000002</v>
      </c>
      <c r="I41" s="1">
        <f>($A41-$A$3)*($A41-$A$23)*($A41-$A$33)*($A41-$A$43)*($A41-$A$53)*($A41-$A$63)/(($A$13-$A$3)*($A$13-$A$23)*($A$13-$A$33)*($A$13-$A$43)*($A$13-$A$53)*($A$13-$A$63))</f>
        <v>0.024076800000000013</v>
      </c>
      <c r="J41" s="1">
        <f>($A41-$A$3)*($A41-$A$13)*($A41-$A$33)*($A41-$A$43)*($A41-$A$53)*($A41-$A$63)/(($A$23-$A$3)*($A$23-$A$13)*($A$23-$A$33)*($A$23-$A$43)*($A$23-$A$53)*($A$23-$A$63))</f>
        <v>-0.09363200000000006</v>
      </c>
      <c r="K41" s="1">
        <f t="shared" si="8"/>
        <v>0.28089600000000026</v>
      </c>
      <c r="L41" s="1">
        <f t="shared" si="9"/>
        <v>0.8426879999999999</v>
      </c>
      <c r="M41" s="1">
        <f t="shared" si="10"/>
        <v>-0.05617920000000003</v>
      </c>
      <c r="N41" s="6">
        <f t="shared" si="11"/>
        <v>0.005107200000000004</v>
      </c>
      <c r="O41" s="7">
        <f t="shared" si="12"/>
        <v>1.2137727999999994</v>
      </c>
    </row>
    <row r="42" spans="1:15" ht="13.5">
      <c r="A42" s="7">
        <v>3.9</v>
      </c>
      <c r="B42" s="7"/>
      <c r="C42" s="7">
        <f t="shared" si="19"/>
        <v>1.7999999999999998</v>
      </c>
      <c r="D42" s="9">
        <f t="shared" si="16"/>
        <v>-0.04500000000000003</v>
      </c>
      <c r="E42" s="1">
        <f t="shared" si="17"/>
        <v>0.19000000000000017</v>
      </c>
      <c r="F42" s="6">
        <f t="shared" si="18"/>
        <v>0.8549999999999999</v>
      </c>
      <c r="G42" s="7">
        <f t="shared" si="14"/>
        <v>1.5299999999999996</v>
      </c>
      <c r="H42" s="9">
        <f t="shared" si="5"/>
        <v>-0.0015910125000000016</v>
      </c>
      <c r="I42" s="1">
        <f t="shared" si="6"/>
        <v>0.012837825000000013</v>
      </c>
      <c r="J42" s="1">
        <f>($A42-$A$3)*($A42-$A$13)*($A42-$A$33)*($A42-$A$43)*($A42-$A$53)*($A42-$A$63)/(($A$23-$A$3)*($A$23-$A$13)*($A$23-$A$33)*($A$23-$A$43)*($A$23-$A$53)*($A$23-$A$63))</f>
        <v>-0.04898643750000004</v>
      </c>
      <c r="K42" s="1">
        <f t="shared" si="8"/>
        <v>0.13788775000000011</v>
      </c>
      <c r="L42" s="1">
        <f t="shared" si="9"/>
        <v>0.9307423125</v>
      </c>
      <c r="M42" s="1">
        <f t="shared" si="10"/>
        <v>-0.033845175000000026</v>
      </c>
      <c r="N42" s="6">
        <f t="shared" si="11"/>
        <v>0.0029547375000000026</v>
      </c>
      <c r="O42" s="7">
        <f t="shared" si="12"/>
        <v>1.5986657624999996</v>
      </c>
    </row>
    <row r="43" spans="1:15" s="23" customFormat="1" ht="13.5">
      <c r="A43" s="24">
        <v>4</v>
      </c>
      <c r="B43" s="24">
        <v>2</v>
      </c>
      <c r="C43" s="24">
        <f>$B$43+(($B$53-$B$43)/($A$53-$A$43))*($A43-$A$43)</f>
        <v>2</v>
      </c>
      <c r="D43" s="25">
        <f>($A43-$A$53)*($A43-$A$63)/(($A$43-$A$53)*($A$43-$A$63))</f>
        <v>1</v>
      </c>
      <c r="E43" s="26">
        <f>($A43-$A$43)*($A43-$A$63)/(($A$53-$A$43)*($A$53-$A$63))</f>
        <v>0</v>
      </c>
      <c r="F43" s="27">
        <f>($A43-$A$43)*($A43-$A$53)/(($A$63-$A$43)*($A$63-$A$53))</f>
        <v>0</v>
      </c>
      <c r="G43" s="24">
        <f>$B$43*$D43+$B$53*$E43+$B$63*$F43</f>
        <v>2</v>
      </c>
      <c r="H43" s="25">
        <f t="shared" si="5"/>
        <v>0</v>
      </c>
      <c r="I43" s="26">
        <f t="shared" si="6"/>
        <v>0</v>
      </c>
      <c r="J43" s="26">
        <f aca="true" t="shared" si="20" ref="J43:J63">($A43-$A$3)*($A43-$A$13)*($A43-$A$33)*($A43-$A$43)*($A43-$A$53)*($A43-$A$63)/(($A$23-$A$3)*($A$23-$A$13)*($A$23-$A$33)*($A$23-$A$43)*($A$23-$A$53)*($A$23-$A$63))</f>
        <v>0</v>
      </c>
      <c r="K43" s="26">
        <f t="shared" si="8"/>
        <v>0</v>
      </c>
      <c r="L43" s="26">
        <f t="shared" si="9"/>
        <v>1</v>
      </c>
      <c r="M43" s="26">
        <f t="shared" si="10"/>
        <v>0</v>
      </c>
      <c r="N43" s="27">
        <f t="shared" si="11"/>
        <v>0</v>
      </c>
      <c r="O43" s="24">
        <f>$B$3*$H43+$B$13*$I43+$B$23*$J43+$B$33*$K43+$B$43*$L43+$B$53*$M43+$B$63*$N43</f>
        <v>2</v>
      </c>
    </row>
    <row r="44" spans="1:15" ht="13.5">
      <c r="A44" s="7">
        <v>4.1</v>
      </c>
      <c r="B44" s="7"/>
      <c r="C44" s="7">
        <f aca="true" t="shared" si="21" ref="C44:C52">$B$43+(($B$53-$B$43)/($A$53-$A$43))*($A44-$A$43)</f>
        <v>2.1999999999999993</v>
      </c>
      <c r="D44" s="9">
        <f aca="true" t="shared" si="22" ref="D44:D63">($A44-$A$53)*($A44-$A$63)/(($A$43-$A$53)*($A$43-$A$63))</f>
        <v>0.8550000000000005</v>
      </c>
      <c r="E44" s="1">
        <f aca="true" t="shared" si="23" ref="E44:E63">($A44-$A$43)*($A44-$A$63)/(($A$53-$A$43)*($A$53-$A$63))</f>
        <v>0.18999999999999936</v>
      </c>
      <c r="F44" s="6">
        <f aca="true" t="shared" si="24" ref="F44:F63">($A44-$A$43)*($A44-$A$53)/(($A$63-$A$43)*($A$63-$A$53))</f>
        <v>-0.04499999999999986</v>
      </c>
      <c r="G44" s="7">
        <f aca="true" t="shared" si="25" ref="G44:G63">$B$43*$D44+$B$53*$E44+$B$63*$F44</f>
        <v>2.3799999999999986</v>
      </c>
      <c r="H44" s="9">
        <f t="shared" si="5"/>
        <v>0.0017007374999999938</v>
      </c>
      <c r="I44" s="1">
        <f t="shared" si="6"/>
        <v>-0.01349617499999995</v>
      </c>
      <c r="J44" s="1">
        <f t="shared" si="20"/>
        <v>0.04980731249999983</v>
      </c>
      <c r="K44" s="1">
        <f t="shared" si="8"/>
        <v>-0.12678224999999957</v>
      </c>
      <c r="L44" s="1">
        <f t="shared" si="9"/>
        <v>1.0459535624999998</v>
      </c>
      <c r="M44" s="1">
        <f t="shared" si="10"/>
        <v>0.04648682499999981</v>
      </c>
      <c r="N44" s="6">
        <f t="shared" si="11"/>
        <v>-0.003670012499999986</v>
      </c>
      <c r="O44" s="7">
        <f t="shared" si="12"/>
        <v>2.4039635124999985</v>
      </c>
    </row>
    <row r="45" spans="1:15" ht="13.5">
      <c r="A45" s="7">
        <v>4.2</v>
      </c>
      <c r="B45" s="7"/>
      <c r="C45" s="7">
        <f t="shared" si="21"/>
        <v>2.4000000000000004</v>
      </c>
      <c r="D45" s="9">
        <f t="shared" si="22"/>
        <v>0.7199999999999998</v>
      </c>
      <c r="E45" s="1">
        <f t="shared" si="23"/>
        <v>0.36000000000000026</v>
      </c>
      <c r="F45" s="6">
        <f t="shared" si="24"/>
        <v>-0.08000000000000006</v>
      </c>
      <c r="G45" s="7">
        <f t="shared" si="25"/>
        <v>2.7200000000000006</v>
      </c>
      <c r="H45" s="9">
        <f t="shared" si="5"/>
        <v>0.003379200000000003</v>
      </c>
      <c r="I45" s="1">
        <f t="shared" si="6"/>
        <v>-0.026611200000000022</v>
      </c>
      <c r="J45" s="1">
        <f t="shared" si="20"/>
        <v>0.09676800000000008</v>
      </c>
      <c r="K45" s="1">
        <f t="shared" si="8"/>
        <v>-0.23654400000000017</v>
      </c>
      <c r="L45" s="1">
        <f t="shared" si="9"/>
        <v>1.064448</v>
      </c>
      <c r="M45" s="1">
        <f t="shared" si="10"/>
        <v>0.10644480000000013</v>
      </c>
      <c r="N45" s="6">
        <f t="shared" si="11"/>
        <v>-0.00788480000000001</v>
      </c>
      <c r="O45" s="7">
        <f t="shared" si="12"/>
        <v>2.796300800000001</v>
      </c>
    </row>
    <row r="46" spans="1:15" ht="13.5">
      <c r="A46" s="7">
        <v>4.3</v>
      </c>
      <c r="B46" s="7"/>
      <c r="C46" s="7">
        <f t="shared" si="21"/>
        <v>2.5999999999999996</v>
      </c>
      <c r="D46" s="9">
        <f t="shared" si="22"/>
        <v>0.5950000000000002</v>
      </c>
      <c r="E46" s="1">
        <f t="shared" si="23"/>
        <v>0.5099999999999998</v>
      </c>
      <c r="F46" s="6">
        <f t="shared" si="24"/>
        <v>-0.10499999999999997</v>
      </c>
      <c r="G46" s="7">
        <f t="shared" si="25"/>
        <v>3.0199999999999996</v>
      </c>
      <c r="H46" s="9">
        <f t="shared" si="5"/>
        <v>0.004892387499999998</v>
      </c>
      <c r="I46" s="1">
        <f t="shared" si="6"/>
        <v>-0.03824957499999999</v>
      </c>
      <c r="J46" s="1">
        <f t="shared" si="20"/>
        <v>0.13719956249999993</v>
      </c>
      <c r="K46" s="1">
        <f t="shared" si="8"/>
        <v>-0.32365024999999986</v>
      </c>
      <c r="L46" s="1">
        <f t="shared" si="9"/>
        <v>1.0518633125</v>
      </c>
      <c r="M46" s="1">
        <f t="shared" si="10"/>
        <v>0.18031942499999987</v>
      </c>
      <c r="N46" s="6">
        <f t="shared" si="11"/>
        <v>-0.012374862499999991</v>
      </c>
      <c r="O46" s="7">
        <f t="shared" si="12"/>
        <v>3.1626973624999994</v>
      </c>
    </row>
    <row r="47" spans="1:15" ht="13.5">
      <c r="A47" s="7">
        <v>4.4</v>
      </c>
      <c r="B47" s="7"/>
      <c r="C47" s="7">
        <f t="shared" si="21"/>
        <v>2.8000000000000007</v>
      </c>
      <c r="D47" s="9">
        <f t="shared" si="22"/>
        <v>0.4799999999999996</v>
      </c>
      <c r="E47" s="1">
        <f t="shared" si="23"/>
        <v>0.6400000000000005</v>
      </c>
      <c r="F47" s="6">
        <f t="shared" si="24"/>
        <v>-0.12000000000000004</v>
      </c>
      <c r="G47" s="7">
        <f t="shared" si="25"/>
        <v>3.2800000000000007</v>
      </c>
      <c r="H47" s="9">
        <f t="shared" si="5"/>
        <v>0.006092800000000003</v>
      </c>
      <c r="I47" s="1">
        <f t="shared" si="6"/>
        <v>-0.047308800000000026</v>
      </c>
      <c r="J47" s="1">
        <f t="shared" si="20"/>
        <v>0.16755200000000012</v>
      </c>
      <c r="K47" s="1">
        <f t="shared" si="8"/>
        <v>-0.38297600000000015</v>
      </c>
      <c r="L47" s="1">
        <f t="shared" si="9"/>
        <v>1.0053119999999998</v>
      </c>
      <c r="M47" s="1">
        <f t="shared" si="10"/>
        <v>0.2680832000000003</v>
      </c>
      <c r="N47" s="6">
        <f t="shared" si="11"/>
        <v>-0.016755200000000015</v>
      </c>
      <c r="O47" s="7">
        <f t="shared" si="12"/>
        <v>3.4892032000000013</v>
      </c>
    </row>
    <row r="48" spans="1:15" ht="13.5">
      <c r="A48" s="7">
        <v>4.5</v>
      </c>
      <c r="B48" s="7"/>
      <c r="C48" s="7">
        <f t="shared" si="21"/>
        <v>3</v>
      </c>
      <c r="D48" s="9">
        <f t="shared" si="22"/>
        <v>0.375</v>
      </c>
      <c r="E48" s="1">
        <f t="shared" si="23"/>
        <v>0.75</v>
      </c>
      <c r="F48" s="6">
        <f t="shared" si="24"/>
        <v>-0.125</v>
      </c>
      <c r="G48" s="7">
        <f t="shared" si="25"/>
        <v>3.5</v>
      </c>
      <c r="H48" s="9">
        <f>($A48-$A$13)*($A48-$A$23)*($A48-$A$33)*($A48-$A$43)*($A48-$A$53)*($A48-$A$63)/(($A$3-$A$13)*($A$3-$A$23)*($A$3-$A$33)*($A$3-$A$43)*($A$3-$A$53)*($A$3-$A$63))</f>
        <v>0.0068359375</v>
      </c>
      <c r="I48" s="1">
        <f t="shared" si="6"/>
        <v>-0.052734375</v>
      </c>
      <c r="J48" s="1">
        <f t="shared" si="20"/>
        <v>0.1845703125</v>
      </c>
      <c r="K48" s="1">
        <f t="shared" si="8"/>
        <v>-0.41015625</v>
      </c>
      <c r="L48" s="1">
        <f t="shared" si="9"/>
        <v>0.9228515625</v>
      </c>
      <c r="M48" s="1">
        <f t="shared" si="10"/>
        <v>0.369140625</v>
      </c>
      <c r="N48" s="6">
        <f t="shared" si="11"/>
        <v>-0.0205078125</v>
      </c>
      <c r="O48" s="7">
        <f t="shared" si="12"/>
        <v>3.7626953125</v>
      </c>
    </row>
    <row r="49" spans="1:15" ht="13.5">
      <c r="A49" s="7">
        <v>4.6</v>
      </c>
      <c r="B49" s="7"/>
      <c r="C49" s="7">
        <f t="shared" si="21"/>
        <v>3.1999999999999993</v>
      </c>
      <c r="D49" s="9">
        <f t="shared" si="22"/>
        <v>0.2800000000000003</v>
      </c>
      <c r="E49" s="1">
        <f t="shared" si="23"/>
        <v>0.8399999999999997</v>
      </c>
      <c r="F49" s="6">
        <f t="shared" si="24"/>
        <v>-0.12000000000000004</v>
      </c>
      <c r="G49" s="7">
        <f t="shared" si="25"/>
        <v>3.6799999999999993</v>
      </c>
      <c r="H49" s="9">
        <f t="shared" si="5"/>
        <v>0.006988800000000002</v>
      </c>
      <c r="I49" s="1">
        <f t="shared" si="6"/>
        <v>-0.053580800000000005</v>
      </c>
      <c r="J49" s="1">
        <f t="shared" si="20"/>
        <v>0.18547200000000005</v>
      </c>
      <c r="K49" s="1">
        <f t="shared" si="8"/>
        <v>-0.40185600000000016</v>
      </c>
      <c r="L49" s="1">
        <f t="shared" si="9"/>
        <v>0.8037120000000005</v>
      </c>
      <c r="M49" s="1">
        <f t="shared" si="10"/>
        <v>0.4822271999999997</v>
      </c>
      <c r="N49" s="6">
        <f t="shared" si="11"/>
        <v>-0.0229632</v>
      </c>
      <c r="O49" s="7">
        <f t="shared" si="12"/>
        <v>3.9713792000000003</v>
      </c>
    </row>
    <row r="50" spans="1:15" ht="13.5">
      <c r="A50" s="7">
        <v>4.7</v>
      </c>
      <c r="B50" s="7"/>
      <c r="C50" s="7">
        <f t="shared" si="21"/>
        <v>3.4000000000000004</v>
      </c>
      <c r="D50" s="9">
        <f t="shared" si="22"/>
        <v>0.19499999999999987</v>
      </c>
      <c r="E50" s="1">
        <f t="shared" si="23"/>
        <v>0.9100000000000001</v>
      </c>
      <c r="F50" s="6">
        <f t="shared" si="24"/>
        <v>-0.10499999999999997</v>
      </c>
      <c r="G50" s="7">
        <f t="shared" si="25"/>
        <v>3.8200000000000003</v>
      </c>
      <c r="H50" s="9">
        <f t="shared" si="5"/>
        <v>0.006439387499999998</v>
      </c>
      <c r="I50" s="1">
        <f t="shared" si="6"/>
        <v>-0.049078574999999985</v>
      </c>
      <c r="J50" s="1">
        <f t="shared" si="20"/>
        <v>0.16813956249999992</v>
      </c>
      <c r="K50" s="1">
        <f t="shared" si="8"/>
        <v>-0.35606024999999986</v>
      </c>
      <c r="L50" s="1">
        <f t="shared" si="9"/>
        <v>0.6485383124999996</v>
      </c>
      <c r="M50" s="1">
        <f t="shared" si="10"/>
        <v>0.6053024250000002</v>
      </c>
      <c r="N50" s="6">
        <f t="shared" si="11"/>
        <v>-0.023280862499999996</v>
      </c>
      <c r="O50" s="7">
        <f t="shared" si="12"/>
        <v>4.105329362499999</v>
      </c>
    </row>
    <row r="51" spans="1:15" ht="13.5">
      <c r="A51" s="7">
        <v>4.8</v>
      </c>
      <c r="B51" s="7"/>
      <c r="C51" s="7">
        <f t="shared" si="21"/>
        <v>3.5999999999999996</v>
      </c>
      <c r="D51" s="9">
        <f t="shared" si="22"/>
        <v>0.12000000000000012</v>
      </c>
      <c r="E51" s="1">
        <f t="shared" si="23"/>
        <v>0.96</v>
      </c>
      <c r="F51" s="6">
        <f t="shared" si="24"/>
        <v>-0.08000000000000006</v>
      </c>
      <c r="G51" s="7">
        <f t="shared" si="25"/>
        <v>3.92</v>
      </c>
      <c r="H51" s="9">
        <f t="shared" si="5"/>
        <v>0.005107200000000004</v>
      </c>
      <c r="I51" s="1">
        <f t="shared" si="6"/>
        <v>-0.03870720000000003</v>
      </c>
      <c r="J51" s="1">
        <f t="shared" si="20"/>
        <v>0.13132800000000008</v>
      </c>
      <c r="K51" s="1">
        <f t="shared" si="8"/>
        <v>-0.2723840000000002</v>
      </c>
      <c r="L51" s="1">
        <f t="shared" si="9"/>
        <v>0.45964800000000045</v>
      </c>
      <c r="M51" s="1">
        <f t="shared" si="10"/>
        <v>0.7354367999999998</v>
      </c>
      <c r="N51" s="6">
        <f t="shared" si="11"/>
        <v>-0.02042880000000001</v>
      </c>
      <c r="O51" s="7">
        <f t="shared" si="12"/>
        <v>4.1570688</v>
      </c>
    </row>
    <row r="52" spans="1:15" ht="13.5">
      <c r="A52" s="7">
        <v>4.9</v>
      </c>
      <c r="B52" s="7"/>
      <c r="C52" s="7">
        <f t="shared" si="21"/>
        <v>3.8000000000000007</v>
      </c>
      <c r="D52" s="9">
        <f t="shared" si="22"/>
        <v>0.054999999999999785</v>
      </c>
      <c r="E52" s="1">
        <f t="shared" si="23"/>
        <v>0.9900000000000001</v>
      </c>
      <c r="F52" s="6">
        <f t="shared" si="24"/>
        <v>-0.04499999999999986</v>
      </c>
      <c r="G52" s="7">
        <f t="shared" si="25"/>
        <v>3.9800000000000004</v>
      </c>
      <c r="H52" s="9">
        <f t="shared" si="5"/>
        <v>0.002954737499999991</v>
      </c>
      <c r="I52" s="1">
        <f t="shared" si="6"/>
        <v>-0.02227417499999993</v>
      </c>
      <c r="J52" s="1">
        <f t="shared" si="20"/>
        <v>0.07488731249999976</v>
      </c>
      <c r="K52" s="1">
        <f>($A52-$A$3)*($A52-$A$13)*($A52-$A$23)*($A52-$A$43)*($A52-$A$53)*($A52-$A$63)/(($A$33-$A$3)*($A$33-$A$13)*($A$33-$A$23)*($A$33-$A$43)*($A$33-$A$53)*($A$33-$A$63))</f>
        <v>-0.15240224999999952</v>
      </c>
      <c r="L52" s="1">
        <f t="shared" si="9"/>
        <v>0.24130356249999918</v>
      </c>
      <c r="M52" s="1">
        <f>($A52-$A$3)*($A52-$A$13)*($A52-$A$23)*($A52-$A$33)*($A52-$A$43)*($A52-$A$63)/(($A$53-$A$3)*($A$53-$A$13)*($A$53-$A$23)*($A$53-$A$33)*($A$53-$A$43)*($A$53-$A$63))</f>
        <v>0.8686928250000006</v>
      </c>
      <c r="N52" s="6">
        <f t="shared" si="11"/>
        <v>-0.013162012499999966</v>
      </c>
      <c r="O52" s="7">
        <f t="shared" si="12"/>
        <v>4.1221875125</v>
      </c>
    </row>
    <row r="53" spans="1:15" s="23" customFormat="1" ht="13.5">
      <c r="A53" s="24">
        <v>5</v>
      </c>
      <c r="B53" s="24">
        <v>4</v>
      </c>
      <c r="C53" s="24">
        <f>$B$53+(($B$63-$B$53)/($A$63-$A$53))*($A53-$A$53)</f>
        <v>4</v>
      </c>
      <c r="D53" s="25">
        <f t="shared" si="22"/>
        <v>0</v>
      </c>
      <c r="E53" s="26">
        <f t="shared" si="23"/>
        <v>1</v>
      </c>
      <c r="F53" s="27">
        <f t="shared" si="24"/>
        <v>0</v>
      </c>
      <c r="G53" s="24">
        <f t="shared" si="25"/>
        <v>4</v>
      </c>
      <c r="H53" s="25">
        <f t="shared" si="5"/>
        <v>0</v>
      </c>
      <c r="I53" s="26">
        <f t="shared" si="6"/>
        <v>0</v>
      </c>
      <c r="J53" s="26">
        <f t="shared" si="20"/>
        <v>0</v>
      </c>
      <c r="K53" s="26">
        <f t="shared" si="8"/>
        <v>0</v>
      </c>
      <c r="L53" s="26">
        <f t="shared" si="9"/>
        <v>0</v>
      </c>
      <c r="M53" s="26">
        <f t="shared" si="10"/>
        <v>1</v>
      </c>
      <c r="N53" s="27">
        <f t="shared" si="11"/>
        <v>0</v>
      </c>
      <c r="O53" s="24">
        <f t="shared" si="12"/>
        <v>4</v>
      </c>
    </row>
    <row r="54" spans="1:15" ht="13.5">
      <c r="A54" s="7">
        <v>5.1</v>
      </c>
      <c r="B54" s="7"/>
      <c r="C54" s="7">
        <f aca="true" t="shared" si="26" ref="C54:C62">$B$53+(($B$63-$B$53)/($A$63-$A$53))*($A54-$A$53)</f>
        <v>3.8000000000000007</v>
      </c>
      <c r="D54" s="9">
        <f t="shared" si="22"/>
        <v>-0.04499999999999986</v>
      </c>
      <c r="E54" s="1">
        <f t="shared" si="23"/>
        <v>0.9900000000000001</v>
      </c>
      <c r="F54" s="6">
        <f t="shared" si="24"/>
        <v>0.054999999999999785</v>
      </c>
      <c r="G54" s="7">
        <f t="shared" si="25"/>
        <v>3.98</v>
      </c>
      <c r="H54" s="9">
        <f t="shared" si="5"/>
        <v>-0.003670012499999986</v>
      </c>
      <c r="I54" s="1">
        <f t="shared" si="6"/>
        <v>0.027390824999999893</v>
      </c>
      <c r="J54" s="1">
        <f t="shared" si="20"/>
        <v>-0.09056643749999965</v>
      </c>
      <c r="K54" s="1">
        <f t="shared" si="8"/>
        <v>0.17825774999999933</v>
      </c>
      <c r="L54" s="1">
        <f t="shared" si="9"/>
        <v>-0.2552326874999991</v>
      </c>
      <c r="M54" s="1">
        <f t="shared" si="10"/>
        <v>1.1230238249999998</v>
      </c>
      <c r="N54" s="6">
        <f t="shared" si="11"/>
        <v>0.020796737499999912</v>
      </c>
      <c r="O54" s="7">
        <f t="shared" si="12"/>
        <v>3.794241762500002</v>
      </c>
    </row>
    <row r="55" spans="1:15" ht="13.5">
      <c r="A55" s="7">
        <v>5.2</v>
      </c>
      <c r="B55" s="7"/>
      <c r="C55" s="7">
        <f t="shared" si="26"/>
        <v>3.5999999999999996</v>
      </c>
      <c r="D55" s="9">
        <f t="shared" si="22"/>
        <v>-0.08000000000000006</v>
      </c>
      <c r="E55" s="1">
        <f t="shared" si="23"/>
        <v>0.96</v>
      </c>
      <c r="F55" s="6">
        <f t="shared" si="24"/>
        <v>0.12000000000000012</v>
      </c>
      <c r="G55" s="7">
        <f t="shared" si="25"/>
        <v>3.92</v>
      </c>
      <c r="H55" s="9">
        <f t="shared" si="5"/>
        <v>-0.00788480000000001</v>
      </c>
      <c r="I55" s="1">
        <f>($A55-$A$3)*($A55-$A$23)*($A55-$A$33)*($A55-$A$43)*($A55-$A$53)*($A55-$A$63)/(($A$13-$A$3)*($A$13-$A$23)*($A$13-$A$33)*($A$13-$A$43)*($A$13-$A$53)*($A$13-$A$63))</f>
        <v>0.058572800000000064</v>
      </c>
      <c r="J55" s="1">
        <f>($A55-$A$3)*($A55-$A$13)*($A55-$A$33)*($A55-$A$43)*($A55-$A$53)*($A55-$A$63)/(($A$23-$A$3)*($A$23-$A$13)*($A$23-$A$33)*($A$23-$A$43)*($A$23-$A$53)*($A$23-$A$63))</f>
        <v>-0.19219200000000017</v>
      </c>
      <c r="K55" s="1">
        <f t="shared" si="8"/>
        <v>0.3727360000000004</v>
      </c>
      <c r="L55" s="1">
        <f t="shared" si="9"/>
        <v>-0.5125120000000005</v>
      </c>
      <c r="M55" s="1">
        <f t="shared" si="10"/>
        <v>1.2300288000000004</v>
      </c>
      <c r="N55" s="6">
        <f t="shared" si="11"/>
        <v>0.051251200000000066</v>
      </c>
      <c r="O55" s="7">
        <f t="shared" si="12"/>
        <v>3.5138048000000004</v>
      </c>
    </row>
    <row r="56" spans="1:15" ht="13.5">
      <c r="A56" s="7">
        <v>5.3</v>
      </c>
      <c r="B56" s="7"/>
      <c r="C56" s="7">
        <f t="shared" si="26"/>
        <v>3.4000000000000004</v>
      </c>
      <c r="D56" s="9">
        <f t="shared" si="22"/>
        <v>-0.10499999999999997</v>
      </c>
      <c r="E56" s="1">
        <f t="shared" si="23"/>
        <v>0.9100000000000001</v>
      </c>
      <c r="F56" s="6">
        <f t="shared" si="24"/>
        <v>0.19499999999999987</v>
      </c>
      <c r="G56" s="7">
        <f t="shared" si="25"/>
        <v>3.8200000000000003</v>
      </c>
      <c r="H56" s="9">
        <f t="shared" si="5"/>
        <v>-0.012374862499999991</v>
      </c>
      <c r="I56" s="1">
        <f t="shared" si="6"/>
        <v>0.09151642499999996</v>
      </c>
      <c r="J56" s="1">
        <f t="shared" si="20"/>
        <v>-0.29812168749999984</v>
      </c>
      <c r="K56" s="1">
        <f t="shared" si="8"/>
        <v>0.5703197499999998</v>
      </c>
      <c r="L56" s="1">
        <f t="shared" si="9"/>
        <v>-0.7567704374999996</v>
      </c>
      <c r="M56" s="1">
        <f t="shared" si="10"/>
        <v>1.311735425</v>
      </c>
      <c r="N56" s="6">
        <f t="shared" si="11"/>
        <v>0.09369538749999992</v>
      </c>
      <c r="O56" s="7">
        <f t="shared" si="12"/>
        <v>3.173512112500001</v>
      </c>
    </row>
    <row r="57" spans="1:15" ht="13.5">
      <c r="A57" s="7">
        <v>5.4</v>
      </c>
      <c r="B57" s="7"/>
      <c r="C57" s="7">
        <f t="shared" si="26"/>
        <v>3.1999999999999993</v>
      </c>
      <c r="D57" s="9">
        <f t="shared" si="22"/>
        <v>-0.12000000000000004</v>
      </c>
      <c r="E57" s="1">
        <f t="shared" si="23"/>
        <v>0.8399999999999997</v>
      </c>
      <c r="F57" s="6">
        <f t="shared" si="24"/>
        <v>0.2800000000000003</v>
      </c>
      <c r="G57" s="7">
        <f t="shared" si="25"/>
        <v>3.6799999999999993</v>
      </c>
      <c r="H57" s="9">
        <f t="shared" si="5"/>
        <v>-0.016755200000000015</v>
      </c>
      <c r="I57" s="1">
        <f t="shared" si="6"/>
        <v>0.1233792000000001</v>
      </c>
      <c r="J57" s="1">
        <f t="shared" si="20"/>
        <v>-0.39916800000000036</v>
      </c>
      <c r="K57" s="1">
        <f t="shared" si="8"/>
        <v>0.7539840000000005</v>
      </c>
      <c r="L57" s="1">
        <f t="shared" si="9"/>
        <v>-0.9694080000000006</v>
      </c>
      <c r="M57" s="1">
        <f t="shared" si="10"/>
        <v>1.3571712</v>
      </c>
      <c r="N57" s="6">
        <f t="shared" si="11"/>
        <v>0.1507968000000002</v>
      </c>
      <c r="O57" s="7">
        <f t="shared" si="12"/>
        <v>2.7949311999999984</v>
      </c>
    </row>
    <row r="58" spans="1:15" ht="13.5">
      <c r="A58" s="7">
        <v>5.5</v>
      </c>
      <c r="B58" s="7"/>
      <c r="C58" s="7">
        <f t="shared" si="26"/>
        <v>3</v>
      </c>
      <c r="D58" s="9">
        <f t="shared" si="22"/>
        <v>-0.125</v>
      </c>
      <c r="E58" s="1">
        <f t="shared" si="23"/>
        <v>0.75</v>
      </c>
      <c r="F58" s="6">
        <f t="shared" si="24"/>
        <v>0.375</v>
      </c>
      <c r="G58" s="7">
        <f t="shared" si="25"/>
        <v>3.5</v>
      </c>
      <c r="H58" s="9">
        <f t="shared" si="5"/>
        <v>-0.0205078125</v>
      </c>
      <c r="I58" s="1">
        <f>($A58-$A$3)*($A58-$A$23)*($A58-$A$33)*($A58-$A$43)*($A58-$A$53)*($A58-$A$63)/(($A$13-$A$3)*($A$13-$A$23)*($A$13-$A$33)*($A$13-$A$43)*($A$13-$A$53)*($A$13-$A$63))</f>
        <v>0.150390625</v>
      </c>
      <c r="J58" s="1">
        <f t="shared" si="20"/>
        <v>-0.4833984375</v>
      </c>
      <c r="K58" s="1">
        <f t="shared" si="8"/>
        <v>0.90234375</v>
      </c>
      <c r="L58" s="1">
        <f t="shared" si="9"/>
        <v>-1.1279296875</v>
      </c>
      <c r="M58" s="1">
        <f t="shared" si="10"/>
        <v>1.353515625</v>
      </c>
      <c r="N58" s="6">
        <f t="shared" si="11"/>
        <v>0.2255859375</v>
      </c>
      <c r="O58" s="7">
        <f t="shared" si="12"/>
        <v>2.4072265625</v>
      </c>
    </row>
    <row r="59" spans="1:15" ht="13.5">
      <c r="A59" s="7">
        <v>5.6</v>
      </c>
      <c r="B59" s="7"/>
      <c r="C59" s="7">
        <f t="shared" si="26"/>
        <v>2.8000000000000007</v>
      </c>
      <c r="D59" s="9">
        <f t="shared" si="22"/>
        <v>-0.12000000000000004</v>
      </c>
      <c r="E59" s="1">
        <f t="shared" si="23"/>
        <v>0.6400000000000005</v>
      </c>
      <c r="F59" s="6">
        <f t="shared" si="24"/>
        <v>0.4799999999999996</v>
      </c>
      <c r="G59" s="7">
        <f t="shared" si="25"/>
        <v>3.2800000000000007</v>
      </c>
      <c r="H59" s="9">
        <f t="shared" si="5"/>
        <v>-0.0229632</v>
      </c>
      <c r="I59" s="1">
        <f t="shared" si="6"/>
        <v>0.16773119999999997</v>
      </c>
      <c r="J59" s="1">
        <f t="shared" si="20"/>
        <v>-0.5358079999999998</v>
      </c>
      <c r="K59" s="1">
        <f t="shared" si="8"/>
        <v>0.9891840000000001</v>
      </c>
      <c r="L59" s="1">
        <f t="shared" si="9"/>
        <v>-1.2055680000000002</v>
      </c>
      <c r="M59" s="1">
        <f t="shared" si="10"/>
        <v>1.2859392000000005</v>
      </c>
      <c r="N59" s="6">
        <f t="shared" si="11"/>
        <v>0.3214847999999996</v>
      </c>
      <c r="O59" s="7">
        <f>$B$3*$H59+$B$13*$I59+$B$23*$J59+$B$33*$K59+$B$43*$L59+$B$53*$M59+$B$63*$N59</f>
        <v>2.0480512000000015</v>
      </c>
    </row>
    <row r="60" spans="1:15" ht="13.5">
      <c r="A60" s="7">
        <v>5.7</v>
      </c>
      <c r="B60" s="7"/>
      <c r="C60" s="7">
        <f t="shared" si="26"/>
        <v>2.5999999999999996</v>
      </c>
      <c r="D60" s="9">
        <f t="shared" si="22"/>
        <v>-0.10499999999999997</v>
      </c>
      <c r="E60" s="1">
        <f t="shared" si="23"/>
        <v>0.5099999999999998</v>
      </c>
      <c r="F60" s="6">
        <f t="shared" si="24"/>
        <v>0.5950000000000002</v>
      </c>
      <c r="G60" s="7">
        <f t="shared" si="25"/>
        <v>3.0199999999999996</v>
      </c>
      <c r="H60" s="9">
        <f t="shared" si="5"/>
        <v>-0.023280862499999996</v>
      </c>
      <c r="I60" s="1">
        <f t="shared" si="6"/>
        <v>0.169405425</v>
      </c>
      <c r="J60" s="1">
        <f t="shared" si="20"/>
        <v>-0.5379766874999999</v>
      </c>
      <c r="K60" s="1">
        <f t="shared" si="8"/>
        <v>0.98296975</v>
      </c>
      <c r="L60" s="1">
        <f t="shared" si="9"/>
        <v>-1.1708904375</v>
      </c>
      <c r="M60" s="1">
        <f t="shared" si="10"/>
        <v>1.137436425</v>
      </c>
      <c r="N60" s="6">
        <f t="shared" si="11"/>
        <v>0.44233638750000026</v>
      </c>
      <c r="O60" s="7">
        <f t="shared" si="12"/>
        <v>1.764477112500001</v>
      </c>
    </row>
    <row r="61" spans="1:15" ht="13.5">
      <c r="A61" s="7">
        <v>5.8</v>
      </c>
      <c r="B61" s="7"/>
      <c r="C61" s="7">
        <f t="shared" si="26"/>
        <v>2.4000000000000004</v>
      </c>
      <c r="D61" s="9">
        <f t="shared" si="22"/>
        <v>-0.08000000000000006</v>
      </c>
      <c r="E61" s="1">
        <f t="shared" si="23"/>
        <v>0.36000000000000026</v>
      </c>
      <c r="F61" s="6">
        <f t="shared" si="24"/>
        <v>0.7199999999999998</v>
      </c>
      <c r="G61" s="7">
        <f t="shared" si="25"/>
        <v>2.7200000000000006</v>
      </c>
      <c r="H61" s="9">
        <f t="shared" si="5"/>
        <v>-0.02042880000000001</v>
      </c>
      <c r="I61" s="1">
        <f t="shared" si="6"/>
        <v>0.1481088000000001</v>
      </c>
      <c r="J61" s="1">
        <f t="shared" si="20"/>
        <v>-0.4677120000000002</v>
      </c>
      <c r="K61" s="1">
        <f t="shared" si="8"/>
        <v>0.8463360000000004</v>
      </c>
      <c r="L61" s="1">
        <f t="shared" si="9"/>
        <v>-0.9873920000000007</v>
      </c>
      <c r="M61" s="1">
        <f t="shared" si="10"/>
        <v>0.8886528000000007</v>
      </c>
      <c r="N61" s="6">
        <f t="shared" si="11"/>
        <v>0.5924351999999997</v>
      </c>
      <c r="O61" s="7">
        <f t="shared" si="12"/>
        <v>1.6139648000000006</v>
      </c>
    </row>
    <row r="62" spans="1:15" ht="13.5">
      <c r="A62" s="7">
        <v>5.9</v>
      </c>
      <c r="B62" s="7"/>
      <c r="C62" s="7">
        <f t="shared" si="26"/>
        <v>2.1999999999999993</v>
      </c>
      <c r="D62" s="9">
        <f t="shared" si="22"/>
        <v>-0.04499999999999986</v>
      </c>
      <c r="E62" s="1">
        <f t="shared" si="23"/>
        <v>0.18999999999999936</v>
      </c>
      <c r="F62" s="6">
        <f t="shared" si="24"/>
        <v>0.8550000000000005</v>
      </c>
      <c r="G62" s="7">
        <f t="shared" si="25"/>
        <v>2.379999999999999</v>
      </c>
      <c r="H62" s="9">
        <f t="shared" si="5"/>
        <v>-0.013162012499999966</v>
      </c>
      <c r="I62" s="1">
        <f t="shared" si="6"/>
        <v>0.09508882499999975</v>
      </c>
      <c r="J62" s="1">
        <f t="shared" si="20"/>
        <v>-0.29867643749999917</v>
      </c>
      <c r="K62" s="1">
        <f t="shared" si="8"/>
        <v>0.5355577499999985</v>
      </c>
      <c r="L62" s="1">
        <f t="shared" si="9"/>
        <v>-0.6130726874999983</v>
      </c>
      <c r="M62" s="1">
        <f t="shared" si="10"/>
        <v>0.5177058249999985</v>
      </c>
      <c r="N62" s="6">
        <f>($A62-$A$3)*($A62-$A$13)*($A62-$A$23)*($A62-$A$33)*($A62-$A$43)*($A62-$A$53)/(($A$63-$A$3)*($A$63-$A$13)*($A$63-$A$23)*($A$63-$A$33)*($A$63-$A$43)*($A$63-$A$53))</f>
        <v>0.7765587375000007</v>
      </c>
      <c r="O62" s="7">
        <f t="shared" si="12"/>
        <v>1.6653717625000009</v>
      </c>
    </row>
    <row r="63" spans="1:15" s="23" customFormat="1" ht="14.25" thickBot="1">
      <c r="A63" s="28">
        <v>6</v>
      </c>
      <c r="B63" s="28">
        <v>2</v>
      </c>
      <c r="C63" s="28">
        <f>$B$63+(($B$73-$B$63)/($A$73-$A$63))*($A63-$A$63)</f>
        <v>2</v>
      </c>
      <c r="D63" s="29">
        <f t="shared" si="22"/>
        <v>0</v>
      </c>
      <c r="E63" s="30">
        <f t="shared" si="23"/>
        <v>0</v>
      </c>
      <c r="F63" s="31">
        <f t="shared" si="24"/>
        <v>1</v>
      </c>
      <c r="G63" s="28">
        <f t="shared" si="25"/>
        <v>2</v>
      </c>
      <c r="H63" s="29">
        <f t="shared" si="5"/>
        <v>0</v>
      </c>
      <c r="I63" s="30">
        <f t="shared" si="6"/>
        <v>0</v>
      </c>
      <c r="J63" s="30">
        <f t="shared" si="20"/>
        <v>0</v>
      </c>
      <c r="K63" s="30">
        <f t="shared" si="8"/>
        <v>0</v>
      </c>
      <c r="L63" s="30">
        <f t="shared" si="9"/>
        <v>0</v>
      </c>
      <c r="M63" s="30">
        <f t="shared" si="10"/>
        <v>0</v>
      </c>
      <c r="N63" s="31">
        <f t="shared" si="11"/>
        <v>1</v>
      </c>
      <c r="O63" s="28">
        <f t="shared" si="12"/>
        <v>2</v>
      </c>
    </row>
    <row r="64" ht="13.5">
      <c r="C64" s="11"/>
    </row>
    <row r="65" spans="1:15" ht="13.5">
      <c r="A65" s="12" t="s">
        <v>14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ht="13.5">
      <c r="C66" s="11"/>
    </row>
    <row r="68" ht="13.5">
      <c r="C68" s="11"/>
    </row>
    <row r="69" ht="13.5">
      <c r="C69" s="11"/>
    </row>
    <row r="70" ht="13.5">
      <c r="C70" s="11"/>
    </row>
    <row r="71" ht="13.5">
      <c r="C71" s="11"/>
    </row>
    <row r="72" ht="13.5">
      <c r="C72" s="11"/>
    </row>
    <row r="73" ht="13.5">
      <c r="C73" s="11"/>
    </row>
    <row r="74" ht="13.5">
      <c r="C74" s="11"/>
    </row>
    <row r="75" ht="13.5">
      <c r="C75" s="11"/>
    </row>
    <row r="76" ht="13.5">
      <c r="C76" s="11"/>
    </row>
    <row r="77" ht="13.5">
      <c r="C77" s="11"/>
    </row>
    <row r="78" ht="13.5">
      <c r="C78" s="11"/>
    </row>
    <row r="79" ht="13.5">
      <c r="C79" s="11"/>
    </row>
    <row r="80" ht="13.5">
      <c r="C80" s="11"/>
    </row>
    <row r="81" ht="13.5">
      <c r="C81" s="11"/>
    </row>
    <row r="82" ht="13.5">
      <c r="C82" s="11"/>
    </row>
    <row r="83" ht="13.5">
      <c r="C83" s="11"/>
    </row>
  </sheetData>
  <mergeCells count="5">
    <mergeCell ref="A65:O65"/>
    <mergeCell ref="A1:A2"/>
    <mergeCell ref="B1:B2"/>
    <mergeCell ref="D1:F1"/>
    <mergeCell ref="H1:N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25">
      <selection activeCell="A53" activeCellId="1" sqref="A63:IV63 A53:IV53"/>
    </sheetView>
  </sheetViews>
  <sheetFormatPr defaultColWidth="9.00390625" defaultRowHeight="13.5"/>
  <cols>
    <col min="7" max="7" width="14.00390625" style="0" bestFit="1" customWidth="1"/>
    <col min="15" max="15" width="14.00390625" style="0" bestFit="1" customWidth="1"/>
  </cols>
  <sheetData>
    <row r="1" spans="1:15" ht="13.5">
      <c r="A1" s="13" t="s">
        <v>0</v>
      </c>
      <c r="B1" s="13" t="s">
        <v>1</v>
      </c>
      <c r="C1" s="2" t="s">
        <v>17</v>
      </c>
      <c r="D1" s="15" t="s">
        <v>6</v>
      </c>
      <c r="E1" s="16"/>
      <c r="F1" s="17"/>
      <c r="G1" s="2" t="s">
        <v>2</v>
      </c>
      <c r="H1" s="15" t="s">
        <v>8</v>
      </c>
      <c r="I1" s="16"/>
      <c r="J1" s="16"/>
      <c r="K1" s="16"/>
      <c r="L1" s="16"/>
      <c r="M1" s="16"/>
      <c r="N1" s="17"/>
      <c r="O1" s="2" t="s">
        <v>13</v>
      </c>
    </row>
    <row r="2" spans="1:15" ht="14.25" thickBot="1">
      <c r="A2" s="14"/>
      <c r="B2" s="14"/>
      <c r="C2" s="10"/>
      <c r="D2" s="8" t="s">
        <v>4</v>
      </c>
      <c r="E2" s="4" t="s">
        <v>3</v>
      </c>
      <c r="F2" s="5" t="s">
        <v>5</v>
      </c>
      <c r="G2" s="3" t="s">
        <v>7</v>
      </c>
      <c r="H2" s="8" t="s">
        <v>4</v>
      </c>
      <c r="I2" s="4" t="s">
        <v>3</v>
      </c>
      <c r="J2" s="4" t="s">
        <v>5</v>
      </c>
      <c r="K2" s="4" t="s">
        <v>9</v>
      </c>
      <c r="L2" s="4" t="s">
        <v>10</v>
      </c>
      <c r="M2" s="4" t="s">
        <v>11</v>
      </c>
      <c r="N2" s="5" t="s">
        <v>12</v>
      </c>
      <c r="O2" s="3" t="s">
        <v>7</v>
      </c>
    </row>
    <row r="3" spans="1:15" s="23" customFormat="1" ht="13.5">
      <c r="A3" s="18">
        <v>0</v>
      </c>
      <c r="B3" s="18">
        <v>1</v>
      </c>
      <c r="C3" s="19">
        <f>$B$3+(($B$13-$B$3)/($A$13-$A$3))*($A3-$A$3)</f>
        <v>1</v>
      </c>
      <c r="D3" s="20">
        <f>($A3-$A$13)*($A3-$A$23)/(($A$3-$A$13)*($A$3-$A$23))</f>
        <v>1</v>
      </c>
      <c r="E3" s="21">
        <f>($A3-$A$3)*($A3-$A$23)/(($A$13-$A$3)*($A$13-$A$23))</f>
        <v>0</v>
      </c>
      <c r="F3" s="22">
        <f>($A3-$A$3)*($A3-$A$13)/(($A$23-$A$3)*($A$23-$A$13))</f>
        <v>0</v>
      </c>
      <c r="G3" s="18">
        <f aca="true" t="shared" si="0" ref="G3:G22">$B$3*$D3+$B$13*$E3+$B$23*$F3</f>
        <v>1</v>
      </c>
      <c r="H3" s="20">
        <f>($A3-$A$13)*($A3-$A$23)*($A3-$A$33)*($A3-$A$43)*($A3-$A$53)*($A3-$A$63)/(($A$3-$A$13)*($A$3-$A$23)*($A$3-$A$33)*($A$3-$A$43)*($A$3-$A$53)*($A$3-$A$63))</f>
        <v>1</v>
      </c>
      <c r="I3" s="21">
        <f>($A3-$A$3)*($A3-$A$23)*($A3-$A$33)*($A3-$A$43)*($A3-$A$53)*($A3-$A$63)/(($A$13-$A$3)*($A$13-$A$23)*($A$13-$A$33)*($A$13-$A$43)*($A$13-$A$53)*($A$13-$A$63))</f>
        <v>0</v>
      </c>
      <c r="J3" s="21">
        <f>($A3-$A$3)*($A3-$A$13)*($A3-$A$33)*($A3-$A$43)*($A3-$A$53)*($A3-$A$63)/(($A$23-$A$3)*($A$23-$A$13)*($A$23-$A$33)*($A$23-$A$43)*($A$23-$A$53)*($A$23-$A$63))</f>
        <v>0</v>
      </c>
      <c r="K3" s="21">
        <f>($A3-$A$3)*($A3-$A$13)*($A3-$A$23)*($A3-$A$43)*($A3-$A$53)*($A3-$A$63)/(($A$33-$A$3)*($A$33-$A$13)*($A$33-$A$23)*($A$33-$A$43)*($A$33-$A$53)*($A$33-$A$63))</f>
        <v>0</v>
      </c>
      <c r="L3" s="21">
        <f>($A3-$A$3)*($A3-$A$13)*($A3-$A$23)*($A3-$A$33)*($A3-$A$53)*($A3-$A$63)/(($A$43-$A$3)*($A$43-$A$13)*($A$43-$A$23)*($A$43-$A$33)*($A$43-$A$53)*($A$43-$A$63))</f>
        <v>0</v>
      </c>
      <c r="M3" s="21">
        <f>($A3-$A$3)*($A3-$A$13)*($A3-$A$23)*($A3-$A$33)*($A3-$A$43)*($A3-$A$63)/(($A$53-$A$3)*($A$53-$A$13)*($A$53-$A$23)*($A$53-$A$33)*($A$53-$A$43)*($A$53-$A$63))</f>
        <v>0</v>
      </c>
      <c r="N3" s="22">
        <f>($A3-$A$3)*($A3-$A$13)*($A3-$A$23)*($A3-$A$33)*($A3-$A$43)*($A3-$A$53)/(($A$63-$A$3)*($A$63-$A$13)*($A$63-$A$23)*($A$63-$A$33)*($A$63-$A$43)*($A$63-$A$53))</f>
        <v>0</v>
      </c>
      <c r="O3" s="18">
        <f>$B$3*$H3+$B$13*$I3+$B$23*$J3+$B$33*$K3+$B$43*$L3+$B$53*$M3+$B$63*$N3</f>
        <v>1</v>
      </c>
    </row>
    <row r="4" spans="1:15" ht="13.5">
      <c r="A4" s="7">
        <v>0.1</v>
      </c>
      <c r="B4" s="7"/>
      <c r="C4" s="7">
        <f aca="true" t="shared" si="1" ref="C4:C12">$B$3+(($B$13-$B$3)/($A$13-$A$3))*($A4-$A$3)</f>
        <v>1.2</v>
      </c>
      <c r="D4" s="9">
        <f aca="true" t="shared" si="2" ref="D4:D22">($A4-$A$13)*($A4-$A$23)/(($A$3-$A$13)*($A$3-$A$23))</f>
        <v>0.855</v>
      </c>
      <c r="E4" s="1">
        <f aca="true" t="shared" si="3" ref="E4:E22">($A4-$A$3)*($A4-$A$23)/(($A$13-$A$3)*($A$13-$A$23))</f>
        <v>0.19</v>
      </c>
      <c r="F4" s="6">
        <f aca="true" t="shared" si="4" ref="F4:F22">($A4-$A$3)*($A4-$A$13)/(($A$23-$A$3)*($A$23-$A$13))</f>
        <v>-0.045000000000000005</v>
      </c>
      <c r="G4" s="7">
        <f t="shared" si="0"/>
        <v>1.245</v>
      </c>
      <c r="H4" s="9">
        <f aca="true" t="shared" si="5" ref="H4:H63">($A4-$A$13)*($A4-$A$23)*($A4-$A$33)*($A4-$A$43)*($A4-$A$53)*($A4-$A$63)/(($A$3-$A$13)*($A$3-$A$23)*($A$3-$A$33)*($A$3-$A$43)*($A$3-$A$53)*($A$3-$A$63))</f>
        <v>0.7765587375</v>
      </c>
      <c r="I4" s="1">
        <f aca="true" t="shared" si="6" ref="I4:I63">($A4-$A$3)*($A4-$A$23)*($A4-$A$33)*($A4-$A$43)*($A4-$A$53)*($A4-$A$63)/(($A$13-$A$3)*($A$13-$A$23)*($A$13-$A$33)*($A$13-$A$43)*($A$13-$A$53)*($A$13-$A$63))</f>
        <v>0.5177058250000001</v>
      </c>
      <c r="J4" s="1">
        <f aca="true" t="shared" si="7" ref="J4:J40">($A4-$A$3)*($A4-$A$13)*($A4-$A$33)*($A4-$A$43)*($A4-$A$53)*($A4-$A$63)/(($A$23-$A$3)*($A$23-$A$13)*($A$23-$A$33)*($A$23-$A$43)*($A$23-$A$53)*($A$23-$A$63))</f>
        <v>-0.6130726875000001</v>
      </c>
      <c r="K4" s="1">
        <f aca="true" t="shared" si="8" ref="K4:K63">($A4-$A$3)*($A4-$A$13)*($A4-$A$23)*($A4-$A$43)*($A4-$A$53)*($A4-$A$63)/(($A$33-$A$3)*($A$33-$A$13)*($A$33-$A$23)*($A$33-$A$43)*($A$33-$A$53)*($A$33-$A$63))</f>
        <v>0.5355577500000002</v>
      </c>
      <c r="L4" s="1">
        <f aca="true" t="shared" si="9" ref="L4:L63">($A4-$A$3)*($A4-$A$13)*($A4-$A$23)*($A4-$A$33)*($A4-$A$53)*($A4-$A$63)/(($A$43-$A$3)*($A$43-$A$13)*($A$43-$A$23)*($A$43-$A$33)*($A$43-$A$53)*($A$43-$A$63))</f>
        <v>-0.2986764375</v>
      </c>
      <c r="M4" s="1">
        <f aca="true" t="shared" si="10" ref="M4:M63">($A4-$A$3)*($A4-$A$13)*($A4-$A$23)*($A4-$A$33)*($A4-$A$43)*($A4-$A$63)/(($A$53-$A$3)*($A$53-$A$13)*($A$53-$A$23)*($A$53-$A$33)*($A$53-$A$43)*($A$53-$A$63))</f>
        <v>0.095088825</v>
      </c>
      <c r="N4" s="6">
        <f aca="true" t="shared" si="11" ref="N4:N63">($A4-$A$3)*($A4-$A$13)*($A4-$A$23)*($A4-$A$33)*($A4-$A$43)*($A4-$A$53)/(($A$63-$A$3)*($A$63-$A$13)*($A$63-$A$23)*($A$63-$A$33)*($A$63-$A$43)*($A$63-$A$53))</f>
        <v>-0.0131620125</v>
      </c>
      <c r="O4" s="7">
        <f aca="true" t="shared" si="12" ref="O4:O63">$B$3*$H4+$B$13*$I4+$B$23*$J4+$B$33*$K4+$B$43*$L4+$B$53*$M4+$B$63*$N4</f>
        <v>-0.9632890125000005</v>
      </c>
    </row>
    <row r="5" spans="1:15" ht="13.5">
      <c r="A5" s="7">
        <v>0.2</v>
      </c>
      <c r="B5" s="7"/>
      <c r="C5" s="7">
        <f t="shared" si="1"/>
        <v>1.4</v>
      </c>
      <c r="D5" s="9">
        <f t="shared" si="2"/>
        <v>0.7200000000000001</v>
      </c>
      <c r="E5" s="1">
        <f t="shared" si="3"/>
        <v>0.36000000000000004</v>
      </c>
      <c r="F5" s="6">
        <f t="shared" si="4"/>
        <v>-0.08000000000000002</v>
      </c>
      <c r="G5" s="7">
        <f t="shared" si="0"/>
        <v>1.4800000000000002</v>
      </c>
      <c r="H5" s="9">
        <f t="shared" si="5"/>
        <v>0.5924351999999999</v>
      </c>
      <c r="I5" s="1">
        <f t="shared" si="6"/>
        <v>0.8886527999999999</v>
      </c>
      <c r="J5" s="1">
        <f t="shared" si="7"/>
        <v>-0.9873920000000002</v>
      </c>
      <c r="K5" s="1">
        <f t="shared" si="8"/>
        <v>0.8463360000000001</v>
      </c>
      <c r="L5" s="1">
        <f t="shared" si="9"/>
        <v>-0.46771200000000007</v>
      </c>
      <c r="M5" s="1">
        <f t="shared" si="10"/>
        <v>0.14810880000000004</v>
      </c>
      <c r="N5" s="6">
        <f t="shared" si="11"/>
        <v>-0.020428800000000004</v>
      </c>
      <c r="O5" s="7">
        <f t="shared" si="12"/>
        <v>-2.0104448000000006</v>
      </c>
    </row>
    <row r="6" spans="1:15" ht="13.5">
      <c r="A6" s="7">
        <v>0.3</v>
      </c>
      <c r="B6" s="7"/>
      <c r="C6" s="7">
        <f t="shared" si="1"/>
        <v>1.6</v>
      </c>
      <c r="D6" s="9">
        <f t="shared" si="2"/>
        <v>0.595</v>
      </c>
      <c r="E6" s="1">
        <f t="shared" si="3"/>
        <v>0.51</v>
      </c>
      <c r="F6" s="6">
        <f t="shared" si="4"/>
        <v>-0.105</v>
      </c>
      <c r="G6" s="7">
        <f t="shared" si="0"/>
        <v>1.705</v>
      </c>
      <c r="H6" s="9">
        <f t="shared" si="5"/>
        <v>0.44233638750000015</v>
      </c>
      <c r="I6" s="1">
        <f t="shared" si="6"/>
        <v>1.1374364250000002</v>
      </c>
      <c r="J6" s="1">
        <f t="shared" si="7"/>
        <v>-1.1708904375000004</v>
      </c>
      <c r="K6" s="1">
        <f t="shared" si="8"/>
        <v>0.9829697500000001</v>
      </c>
      <c r="L6" s="1">
        <f t="shared" si="9"/>
        <v>-0.5379766875</v>
      </c>
      <c r="M6" s="1">
        <f t="shared" si="10"/>
        <v>0.169405425</v>
      </c>
      <c r="N6" s="6">
        <f t="shared" si="11"/>
        <v>-0.0232808625</v>
      </c>
      <c r="O6" s="7">
        <f t="shared" si="12"/>
        <v>-2.3497628625000013</v>
      </c>
    </row>
    <row r="7" spans="1:15" ht="13.5">
      <c r="A7" s="7">
        <v>0.4</v>
      </c>
      <c r="B7" s="7"/>
      <c r="C7" s="7">
        <f t="shared" si="1"/>
        <v>1.8</v>
      </c>
      <c r="D7" s="9">
        <f t="shared" si="2"/>
        <v>0.48</v>
      </c>
      <c r="E7" s="1">
        <f t="shared" si="3"/>
        <v>0.6400000000000001</v>
      </c>
      <c r="F7" s="6">
        <f t="shared" si="4"/>
        <v>-0.12</v>
      </c>
      <c r="G7" s="7">
        <f t="shared" si="0"/>
        <v>1.9200000000000004</v>
      </c>
      <c r="H7" s="9">
        <f t="shared" si="5"/>
        <v>0.32148479999999996</v>
      </c>
      <c r="I7" s="1">
        <f t="shared" si="6"/>
        <v>1.2859392</v>
      </c>
      <c r="J7" s="1">
        <f t="shared" si="7"/>
        <v>-1.2055679999999998</v>
      </c>
      <c r="K7" s="1">
        <f t="shared" si="8"/>
        <v>0.9891840000000001</v>
      </c>
      <c r="L7" s="1">
        <f t="shared" si="9"/>
        <v>-0.535808</v>
      </c>
      <c r="M7" s="1">
        <f t="shared" si="10"/>
        <v>0.1677312</v>
      </c>
      <c r="N7" s="6">
        <f t="shared" si="11"/>
        <v>-0.0229632</v>
      </c>
      <c r="O7" s="7">
        <f t="shared" si="12"/>
        <v>-2.1612031999999988</v>
      </c>
    </row>
    <row r="8" spans="1:15" ht="13.5">
      <c r="A8" s="7">
        <v>0.5</v>
      </c>
      <c r="B8" s="7"/>
      <c r="C8" s="7">
        <f t="shared" si="1"/>
        <v>2</v>
      </c>
      <c r="D8" s="9">
        <f t="shared" si="2"/>
        <v>0.375</v>
      </c>
      <c r="E8" s="1">
        <f t="shared" si="3"/>
        <v>0.75</v>
      </c>
      <c r="F8" s="6">
        <f t="shared" si="4"/>
        <v>-0.125</v>
      </c>
      <c r="G8" s="7">
        <f t="shared" si="0"/>
        <v>2.125</v>
      </c>
      <c r="H8" s="9">
        <f t="shared" si="5"/>
        <v>0.2255859375</v>
      </c>
      <c r="I8" s="1">
        <f t="shared" si="6"/>
        <v>1.353515625</v>
      </c>
      <c r="J8" s="1">
        <f t="shared" si="7"/>
        <v>-1.1279296875</v>
      </c>
      <c r="K8" s="1">
        <f t="shared" si="8"/>
        <v>0.90234375</v>
      </c>
      <c r="L8" s="1">
        <f t="shared" si="9"/>
        <v>-0.4833984375</v>
      </c>
      <c r="M8" s="1">
        <f t="shared" si="10"/>
        <v>0.150390625</v>
      </c>
      <c r="N8" s="6">
        <f t="shared" si="11"/>
        <v>-0.0205078125</v>
      </c>
      <c r="O8" s="7">
        <f t="shared" si="12"/>
        <v>-1.5986328125</v>
      </c>
    </row>
    <row r="9" spans="1:15" ht="13.5">
      <c r="A9" s="7">
        <v>0.6</v>
      </c>
      <c r="B9" s="7"/>
      <c r="C9" s="7">
        <f t="shared" si="1"/>
        <v>2.2</v>
      </c>
      <c r="D9" s="9">
        <f t="shared" si="2"/>
        <v>0.27999999999999997</v>
      </c>
      <c r="E9" s="1">
        <f t="shared" si="3"/>
        <v>0.84</v>
      </c>
      <c r="F9" s="6">
        <f t="shared" si="4"/>
        <v>-0.12</v>
      </c>
      <c r="G9" s="7">
        <f t="shared" si="0"/>
        <v>2.32</v>
      </c>
      <c r="H9" s="9">
        <f t="shared" si="5"/>
        <v>0.1507968</v>
      </c>
      <c r="I9" s="1">
        <f t="shared" si="6"/>
        <v>1.3571712000000002</v>
      </c>
      <c r="J9" s="1">
        <f t="shared" si="7"/>
        <v>-0.9694079999999999</v>
      </c>
      <c r="K9" s="1">
        <f t="shared" si="8"/>
        <v>0.7539840000000001</v>
      </c>
      <c r="L9" s="1">
        <f t="shared" si="9"/>
        <v>-0.39916799999999997</v>
      </c>
      <c r="M9" s="1">
        <f t="shared" si="10"/>
        <v>0.1233792</v>
      </c>
      <c r="N9" s="6">
        <f t="shared" si="11"/>
        <v>-0.0167552</v>
      </c>
      <c r="O9" s="7">
        <f t="shared" si="12"/>
        <v>-0.7919871999999983</v>
      </c>
    </row>
    <row r="10" spans="1:15" ht="13.5">
      <c r="A10" s="7">
        <v>0.7</v>
      </c>
      <c r="B10" s="7"/>
      <c r="C10" s="7">
        <f t="shared" si="1"/>
        <v>2.4</v>
      </c>
      <c r="D10" s="9">
        <f t="shared" si="2"/>
        <v>0.19500000000000003</v>
      </c>
      <c r="E10" s="1">
        <f t="shared" si="3"/>
        <v>0.9099999999999999</v>
      </c>
      <c r="F10" s="6">
        <f t="shared" si="4"/>
        <v>-0.10500000000000001</v>
      </c>
      <c r="G10" s="7">
        <f t="shared" si="0"/>
        <v>2.5049999999999994</v>
      </c>
      <c r="H10" s="9">
        <f t="shared" si="5"/>
        <v>0.0936953875</v>
      </c>
      <c r="I10" s="1">
        <f t="shared" si="6"/>
        <v>1.3117354249999995</v>
      </c>
      <c r="J10" s="1">
        <f t="shared" si="7"/>
        <v>-0.7567704374999998</v>
      </c>
      <c r="K10" s="1">
        <f t="shared" si="8"/>
        <v>0.57031975</v>
      </c>
      <c r="L10" s="1">
        <f t="shared" si="9"/>
        <v>-0.29812168749999995</v>
      </c>
      <c r="M10" s="1">
        <f t="shared" si="10"/>
        <v>0.091516425</v>
      </c>
      <c r="N10" s="6">
        <f t="shared" si="11"/>
        <v>-0.0123748625</v>
      </c>
      <c r="O10" s="7">
        <f t="shared" si="12"/>
        <v>0.15064913749999997</v>
      </c>
    </row>
    <row r="11" spans="1:15" ht="13.5">
      <c r="A11" s="7">
        <v>0.8</v>
      </c>
      <c r="B11" s="7"/>
      <c r="C11" s="7">
        <f t="shared" si="1"/>
        <v>2.6</v>
      </c>
      <c r="D11" s="9">
        <f t="shared" si="2"/>
        <v>0.11999999999999997</v>
      </c>
      <c r="E11" s="1">
        <f t="shared" si="3"/>
        <v>0.96</v>
      </c>
      <c r="F11" s="6">
        <f t="shared" si="4"/>
        <v>-0.07999999999999999</v>
      </c>
      <c r="G11" s="7">
        <f t="shared" si="0"/>
        <v>2.68</v>
      </c>
      <c r="H11" s="9">
        <f t="shared" si="5"/>
        <v>0.0512512</v>
      </c>
      <c r="I11" s="1">
        <f t="shared" si="6"/>
        <v>1.2300288000000001</v>
      </c>
      <c r="J11" s="1">
        <f t="shared" si="7"/>
        <v>-0.5125120000000001</v>
      </c>
      <c r="K11" s="1">
        <f t="shared" si="8"/>
        <v>0.37273599999999996</v>
      </c>
      <c r="L11" s="1">
        <f t="shared" si="9"/>
        <v>-0.19219200000000003</v>
      </c>
      <c r="M11" s="1">
        <f t="shared" si="10"/>
        <v>0.0585728</v>
      </c>
      <c r="N11" s="6">
        <f t="shared" si="11"/>
        <v>-0.0078848</v>
      </c>
      <c r="O11" s="7">
        <f t="shared" si="12"/>
        <v>1.1410431999999995</v>
      </c>
    </row>
    <row r="12" spans="1:15" ht="13.5">
      <c r="A12" s="7">
        <v>0.9</v>
      </c>
      <c r="B12" s="7"/>
      <c r="C12" s="7">
        <f t="shared" si="1"/>
        <v>2.8</v>
      </c>
      <c r="D12" s="9">
        <f t="shared" si="2"/>
        <v>0.05499999999999999</v>
      </c>
      <c r="E12" s="1">
        <f t="shared" si="3"/>
        <v>0.9900000000000001</v>
      </c>
      <c r="F12" s="6">
        <f t="shared" si="4"/>
        <v>-0.04499999999999999</v>
      </c>
      <c r="G12" s="7">
        <f t="shared" si="0"/>
        <v>2.845</v>
      </c>
      <c r="H12" s="9">
        <f t="shared" si="5"/>
        <v>0.020796737499999995</v>
      </c>
      <c r="I12" s="1">
        <f t="shared" si="6"/>
        <v>1.123023825</v>
      </c>
      <c r="J12" s="1">
        <f t="shared" si="7"/>
        <v>-0.25523268749999994</v>
      </c>
      <c r="K12" s="1">
        <f t="shared" si="8"/>
        <v>0.17825774999999996</v>
      </c>
      <c r="L12" s="1">
        <f t="shared" si="9"/>
        <v>-0.09056643749999999</v>
      </c>
      <c r="M12" s="1">
        <f t="shared" si="10"/>
        <v>0.027390825</v>
      </c>
      <c r="N12" s="6">
        <f t="shared" si="11"/>
        <v>-0.0036700124999999996</v>
      </c>
      <c r="O12" s="7">
        <f t="shared" si="12"/>
        <v>2.1088949875000003</v>
      </c>
    </row>
    <row r="13" spans="1:15" s="23" customFormat="1" ht="13.5">
      <c r="A13" s="24">
        <v>1</v>
      </c>
      <c r="B13" s="24">
        <v>3</v>
      </c>
      <c r="C13" s="24">
        <f>$B$13+(($B$23-$B$13)/($A$23-$A$13))*($A13-$A$13)</f>
        <v>3</v>
      </c>
      <c r="D13" s="25">
        <f t="shared" si="2"/>
        <v>0</v>
      </c>
      <c r="E13" s="26">
        <f t="shared" si="3"/>
        <v>1</v>
      </c>
      <c r="F13" s="27">
        <f t="shared" si="4"/>
        <v>0</v>
      </c>
      <c r="G13" s="24">
        <f t="shared" si="0"/>
        <v>3</v>
      </c>
      <c r="H13" s="25">
        <f t="shared" si="5"/>
        <v>0</v>
      </c>
      <c r="I13" s="26">
        <f t="shared" si="6"/>
        <v>1</v>
      </c>
      <c r="J13" s="26">
        <f t="shared" si="7"/>
        <v>0</v>
      </c>
      <c r="K13" s="26">
        <f t="shared" si="8"/>
        <v>0</v>
      </c>
      <c r="L13" s="26">
        <f t="shared" si="9"/>
        <v>0</v>
      </c>
      <c r="M13" s="26">
        <f t="shared" si="10"/>
        <v>0</v>
      </c>
      <c r="N13" s="27">
        <f t="shared" si="11"/>
        <v>0</v>
      </c>
      <c r="O13" s="24">
        <f t="shared" si="12"/>
        <v>3</v>
      </c>
    </row>
    <row r="14" spans="1:15" ht="13.5">
      <c r="A14" s="7">
        <v>1.1</v>
      </c>
      <c r="B14" s="7"/>
      <c r="C14" s="7">
        <f aca="true" t="shared" si="13" ref="C14:C22">$B$13+(($B$23-$B$13)/($A$23-$A$13))*($A14-$A$13)</f>
        <v>3.1</v>
      </c>
      <c r="D14" s="9">
        <f t="shared" si="2"/>
        <v>-0.04500000000000003</v>
      </c>
      <c r="E14" s="1">
        <f t="shared" si="3"/>
        <v>0.99</v>
      </c>
      <c r="F14" s="6">
        <f t="shared" si="4"/>
        <v>0.055000000000000056</v>
      </c>
      <c r="G14" s="7">
        <f t="shared" si="0"/>
        <v>3.145</v>
      </c>
      <c r="H14" s="9">
        <f t="shared" si="5"/>
        <v>-0.01316201250000001</v>
      </c>
      <c r="I14" s="1">
        <f t="shared" si="6"/>
        <v>0.8686928249999999</v>
      </c>
      <c r="J14" s="1">
        <f t="shared" si="7"/>
        <v>0.2413035625000003</v>
      </c>
      <c r="K14" s="1">
        <f t="shared" si="8"/>
        <v>-0.15240225000000013</v>
      </c>
      <c r="L14" s="1">
        <f t="shared" si="9"/>
        <v>0.07488731250000007</v>
      </c>
      <c r="M14" s="1">
        <f t="shared" si="10"/>
        <v>-0.02227417500000002</v>
      </c>
      <c r="N14" s="6">
        <f t="shared" si="11"/>
        <v>0.0029547375000000026</v>
      </c>
      <c r="O14" s="7">
        <f t="shared" si="12"/>
        <v>3.7744927375000006</v>
      </c>
    </row>
    <row r="15" spans="1:15" ht="13.5">
      <c r="A15" s="7">
        <v>1.2</v>
      </c>
      <c r="B15" s="7"/>
      <c r="C15" s="7">
        <f t="shared" si="13"/>
        <v>3.2</v>
      </c>
      <c r="D15" s="9">
        <f t="shared" si="2"/>
        <v>-0.07999999999999999</v>
      </c>
      <c r="E15" s="1">
        <f t="shared" si="3"/>
        <v>0.96</v>
      </c>
      <c r="F15" s="6">
        <f t="shared" si="4"/>
        <v>0.11999999999999997</v>
      </c>
      <c r="G15" s="7">
        <f t="shared" si="0"/>
        <v>3.28</v>
      </c>
      <c r="H15" s="9">
        <f t="shared" si="5"/>
        <v>-0.020428799999999993</v>
      </c>
      <c r="I15" s="1">
        <f t="shared" si="6"/>
        <v>0.7354368</v>
      </c>
      <c r="J15" s="1">
        <f t="shared" si="7"/>
        <v>0.4596479999999998</v>
      </c>
      <c r="K15" s="1">
        <f t="shared" si="8"/>
        <v>-0.2723839999999999</v>
      </c>
      <c r="L15" s="1">
        <f t="shared" si="9"/>
        <v>0.13132799999999994</v>
      </c>
      <c r="M15" s="1">
        <f t="shared" si="10"/>
        <v>-0.03870719999999998</v>
      </c>
      <c r="N15" s="6">
        <f t="shared" si="11"/>
        <v>0.005107199999999998</v>
      </c>
      <c r="O15" s="7">
        <f t="shared" si="12"/>
        <v>4.405171199999999</v>
      </c>
    </row>
    <row r="16" spans="1:15" ht="13.5">
      <c r="A16" s="7">
        <v>1.3</v>
      </c>
      <c r="B16" s="7"/>
      <c r="C16" s="7">
        <f t="shared" si="13"/>
        <v>3.3</v>
      </c>
      <c r="D16" s="9">
        <f t="shared" si="2"/>
        <v>-0.10500000000000001</v>
      </c>
      <c r="E16" s="1">
        <f t="shared" si="3"/>
        <v>0.9099999999999999</v>
      </c>
      <c r="F16" s="6">
        <f t="shared" si="4"/>
        <v>0.19500000000000003</v>
      </c>
      <c r="G16" s="7">
        <f t="shared" si="0"/>
        <v>3.405</v>
      </c>
      <c r="H16" s="9">
        <f t="shared" si="5"/>
        <v>-0.023280862500000006</v>
      </c>
      <c r="I16" s="1">
        <f t="shared" si="6"/>
        <v>0.605302425</v>
      </c>
      <c r="J16" s="1">
        <f>($A16-$A$3)*($A16-$A$13)*($A16-$A$33)*($A16-$A$43)*($A16-$A$53)*($A16-$A$63)/(($A$23-$A$3)*($A$23-$A$13)*($A$23-$A$33)*($A$23-$A$43)*($A$23-$A$53)*($A$23-$A$63))</f>
        <v>0.6485383125000003</v>
      </c>
      <c r="K16" s="1">
        <f t="shared" si="8"/>
        <v>-0.35606025</v>
      </c>
      <c r="L16" s="1">
        <f t="shared" si="9"/>
        <v>0.16813956250000003</v>
      </c>
      <c r="M16" s="1">
        <f t="shared" si="10"/>
        <v>-0.049078575000000006</v>
      </c>
      <c r="N16" s="6">
        <f t="shared" si="11"/>
        <v>0.006439387500000001</v>
      </c>
      <c r="O16" s="7">
        <f t="shared" si="12"/>
        <v>4.8759023875</v>
      </c>
    </row>
    <row r="17" spans="1:15" ht="13.5">
      <c r="A17" s="7">
        <v>1.4</v>
      </c>
      <c r="B17" s="7"/>
      <c r="C17" s="7">
        <f t="shared" si="13"/>
        <v>3.4</v>
      </c>
      <c r="D17" s="9">
        <f t="shared" si="2"/>
        <v>-0.12</v>
      </c>
      <c r="E17" s="1">
        <f t="shared" si="3"/>
        <v>0.8400000000000001</v>
      </c>
      <c r="F17" s="6">
        <f t="shared" si="4"/>
        <v>0.2799999999999999</v>
      </c>
      <c r="G17" s="7">
        <f t="shared" si="0"/>
        <v>3.52</v>
      </c>
      <c r="H17" s="9">
        <f t="shared" si="5"/>
        <v>-0.0229632</v>
      </c>
      <c r="I17" s="1">
        <f>($A17-$A$3)*($A17-$A$23)*($A17-$A$33)*($A17-$A$43)*($A17-$A$53)*($A17-$A$63)/(($A$13-$A$3)*($A$13-$A$23)*($A$13-$A$33)*($A$13-$A$43)*($A$13-$A$53)*($A$13-$A$63))</f>
        <v>0.48222720000000013</v>
      </c>
      <c r="J17" s="1">
        <f t="shared" si="7"/>
        <v>0.8037119999999999</v>
      </c>
      <c r="K17" s="1">
        <f>($A17-$A$3)*($A17-$A$13)*($A17-$A$23)*($A17-$A$43)*($A17-$A$53)*($A17-$A$63)/(($A$33-$A$3)*($A$33-$A$13)*($A$33-$A$23)*($A$33-$A$43)*($A$33-$A$53)*($A$33-$A$63))</f>
        <v>-0.40185599999999994</v>
      </c>
      <c r="L17" s="1">
        <f t="shared" si="9"/>
        <v>0.18547199999999997</v>
      </c>
      <c r="M17" s="1">
        <f t="shared" si="10"/>
        <v>-0.05358079999999999</v>
      </c>
      <c r="N17" s="6">
        <f t="shared" si="11"/>
        <v>0.0069888</v>
      </c>
      <c r="O17" s="7">
        <f t="shared" si="12"/>
        <v>5.180108799999999</v>
      </c>
    </row>
    <row r="18" spans="1:15" ht="13.5">
      <c r="A18" s="7">
        <v>1.5</v>
      </c>
      <c r="B18" s="7"/>
      <c r="C18" s="7">
        <f t="shared" si="13"/>
        <v>3.5</v>
      </c>
      <c r="D18" s="9">
        <f t="shared" si="2"/>
        <v>-0.125</v>
      </c>
      <c r="E18" s="1">
        <f t="shared" si="3"/>
        <v>0.75</v>
      </c>
      <c r="F18" s="6">
        <f t="shared" si="4"/>
        <v>0.375</v>
      </c>
      <c r="G18" s="7">
        <f t="shared" si="0"/>
        <v>3.625</v>
      </c>
      <c r="H18" s="9">
        <f t="shared" si="5"/>
        <v>-0.0205078125</v>
      </c>
      <c r="I18" s="1">
        <f t="shared" si="6"/>
        <v>0.369140625</v>
      </c>
      <c r="J18" s="1">
        <f t="shared" si="7"/>
        <v>0.9228515625</v>
      </c>
      <c r="K18" s="1">
        <f t="shared" si="8"/>
        <v>-0.41015625</v>
      </c>
      <c r="L18" s="1">
        <f t="shared" si="9"/>
        <v>0.1845703125</v>
      </c>
      <c r="M18" s="1">
        <f t="shared" si="10"/>
        <v>-0.052734375</v>
      </c>
      <c r="N18" s="6">
        <f t="shared" si="11"/>
        <v>0.0068359375</v>
      </c>
      <c r="O18" s="7">
        <f t="shared" si="12"/>
        <v>5.3193359375</v>
      </c>
    </row>
    <row r="19" spans="1:15" ht="13.5">
      <c r="A19" s="7">
        <v>1.6</v>
      </c>
      <c r="B19" s="7"/>
      <c r="C19" s="7">
        <f t="shared" si="13"/>
        <v>3.6</v>
      </c>
      <c r="D19" s="9">
        <f t="shared" si="2"/>
        <v>-0.12</v>
      </c>
      <c r="E19" s="1">
        <f t="shared" si="3"/>
        <v>0.6399999999999999</v>
      </c>
      <c r="F19" s="6">
        <f t="shared" si="4"/>
        <v>0.4800000000000001</v>
      </c>
      <c r="G19" s="7">
        <f t="shared" si="0"/>
        <v>3.72</v>
      </c>
      <c r="H19" s="9">
        <f t="shared" si="5"/>
        <v>-0.0167552</v>
      </c>
      <c r="I19" s="1">
        <f t="shared" si="6"/>
        <v>0.2680831999999999</v>
      </c>
      <c r="J19" s="1">
        <f t="shared" si="7"/>
        <v>1.005312</v>
      </c>
      <c r="K19" s="1">
        <f t="shared" si="8"/>
        <v>-0.382976</v>
      </c>
      <c r="L19" s="1">
        <f t="shared" si="9"/>
        <v>0.167552</v>
      </c>
      <c r="M19" s="1">
        <f t="shared" si="10"/>
        <v>-0.0473088</v>
      </c>
      <c r="N19" s="6">
        <f t="shared" si="11"/>
        <v>0.0060928</v>
      </c>
      <c r="O19" s="7">
        <f t="shared" si="12"/>
        <v>5.301900799999999</v>
      </c>
    </row>
    <row r="20" spans="1:15" ht="13.5">
      <c r="A20" s="7">
        <v>1.7</v>
      </c>
      <c r="B20" s="7"/>
      <c r="C20" s="7">
        <f t="shared" si="13"/>
        <v>3.7</v>
      </c>
      <c r="D20" s="9">
        <f t="shared" si="2"/>
        <v>-0.10500000000000001</v>
      </c>
      <c r="E20" s="1">
        <f t="shared" si="3"/>
        <v>0.51</v>
      </c>
      <c r="F20" s="6">
        <f t="shared" si="4"/>
        <v>0.595</v>
      </c>
      <c r="G20" s="7">
        <f t="shared" si="0"/>
        <v>3.8049999999999997</v>
      </c>
      <c r="H20" s="9">
        <f t="shared" si="5"/>
        <v>-0.0123748625</v>
      </c>
      <c r="I20" s="1">
        <f t="shared" si="6"/>
        <v>0.18031942499999998</v>
      </c>
      <c r="J20" s="1">
        <f t="shared" si="7"/>
        <v>1.0518633124999999</v>
      </c>
      <c r="K20" s="1">
        <f t="shared" si="8"/>
        <v>-0.32365025000000003</v>
      </c>
      <c r="L20" s="1">
        <f t="shared" si="9"/>
        <v>0.1371995625</v>
      </c>
      <c r="M20" s="1">
        <f t="shared" si="10"/>
        <v>-0.038249575</v>
      </c>
      <c r="N20" s="6">
        <f t="shared" si="11"/>
        <v>0.0048923874999999995</v>
      </c>
      <c r="O20" s="7">
        <f>$B$3*$H20+$B$13*$I20+$B$23*$J20+$B$33*$K20+$B$43*$L20+$B$53*$M20+$B$63*$N20</f>
        <v>5.141621387499999</v>
      </c>
    </row>
    <row r="21" spans="1:15" ht="13.5">
      <c r="A21" s="7">
        <v>1.8</v>
      </c>
      <c r="B21" s="7"/>
      <c r="C21" s="7">
        <f t="shared" si="13"/>
        <v>3.8</v>
      </c>
      <c r="D21" s="9">
        <f t="shared" si="2"/>
        <v>-0.07999999999999999</v>
      </c>
      <c r="E21" s="1">
        <f t="shared" si="3"/>
        <v>0.35999999999999993</v>
      </c>
      <c r="F21" s="6">
        <f t="shared" si="4"/>
        <v>0.7200000000000001</v>
      </c>
      <c r="G21" s="7">
        <f t="shared" si="0"/>
        <v>3.8800000000000003</v>
      </c>
      <c r="H21" s="9">
        <f t="shared" si="5"/>
        <v>-0.0078848</v>
      </c>
      <c r="I21" s="1">
        <f t="shared" si="6"/>
        <v>0.10644479999999999</v>
      </c>
      <c r="J21" s="1">
        <f t="shared" si="7"/>
        <v>1.0644480000000003</v>
      </c>
      <c r="K21" s="1">
        <f t="shared" si="8"/>
        <v>-0.23654400000000006</v>
      </c>
      <c r="L21" s="1">
        <f t="shared" si="9"/>
        <v>0.096768</v>
      </c>
      <c r="M21" s="1">
        <f>($A21-$A$3)*($A21-$A$13)*($A21-$A$23)*($A21-$A$33)*($A21-$A$43)*($A21-$A$63)/(($A$53-$A$3)*($A$53-$A$13)*($A$53-$A$23)*($A$53-$A$33)*($A$53-$A$43)*($A$53-$A$63))</f>
        <v>-0.0266112</v>
      </c>
      <c r="N21" s="6">
        <f t="shared" si="11"/>
        <v>0.0033792</v>
      </c>
      <c r="O21" s="7">
        <f t="shared" si="12"/>
        <v>4.8566272</v>
      </c>
    </row>
    <row r="22" spans="1:15" ht="13.5">
      <c r="A22" s="7">
        <v>1.9</v>
      </c>
      <c r="B22" s="7"/>
      <c r="C22" s="7">
        <f t="shared" si="13"/>
        <v>3.9</v>
      </c>
      <c r="D22" s="9">
        <f t="shared" si="2"/>
        <v>-0.04500000000000003</v>
      </c>
      <c r="E22" s="1">
        <f t="shared" si="3"/>
        <v>0.19000000000000017</v>
      </c>
      <c r="F22" s="6">
        <f t="shared" si="4"/>
        <v>0.8549999999999999</v>
      </c>
      <c r="G22" s="7">
        <f t="shared" si="0"/>
        <v>3.945</v>
      </c>
      <c r="H22" s="9">
        <f t="shared" si="5"/>
        <v>-0.0036700125000000026</v>
      </c>
      <c r="I22" s="1">
        <f t="shared" si="6"/>
        <v>0.046486825000000044</v>
      </c>
      <c r="J22" s="1">
        <f t="shared" si="7"/>
        <v>1.0459535624999998</v>
      </c>
      <c r="K22" s="1">
        <f t="shared" si="8"/>
        <v>-0.1267822500000001</v>
      </c>
      <c r="L22" s="1">
        <f t="shared" si="9"/>
        <v>0.049807312500000034</v>
      </c>
      <c r="M22" s="1">
        <f t="shared" si="10"/>
        <v>-0.01349617500000001</v>
      </c>
      <c r="N22" s="6">
        <f t="shared" si="11"/>
        <v>0.0017007375000000016</v>
      </c>
      <c r="O22" s="7">
        <f t="shared" si="12"/>
        <v>4.4682507375</v>
      </c>
    </row>
    <row r="23" spans="1:15" s="23" customFormat="1" ht="13.5">
      <c r="A23" s="24">
        <v>2</v>
      </c>
      <c r="B23" s="24">
        <v>4</v>
      </c>
      <c r="C23" s="24">
        <f>$B$23+(($B$33-$B$23)/($A$33-$A$23))*($A23-$A$23)</f>
        <v>4</v>
      </c>
      <c r="D23" s="25">
        <f>($A23-$A$33)*($A23-$A$43)/(($A$23-$A$33)*($A$23-$A$43))</f>
        <v>1</v>
      </c>
      <c r="E23" s="26">
        <f>($A23-$A$23)*($A23-$A$43)/(($A$33-$A$23)*($A$33-$A$43))</f>
        <v>0</v>
      </c>
      <c r="F23" s="27">
        <f>($A23-$A$23)*($A23-$A$33)/(($A$43-$A$23)*($A$43-$A$33))</f>
        <v>0</v>
      </c>
      <c r="G23" s="24">
        <f aca="true" t="shared" si="14" ref="G23:G42">$B$23*$D23+$B$33*$E23+$B$43*$F23</f>
        <v>4</v>
      </c>
      <c r="H23" s="25">
        <f t="shared" si="5"/>
        <v>0</v>
      </c>
      <c r="I23" s="26">
        <f t="shared" si="6"/>
        <v>0</v>
      </c>
      <c r="J23" s="26">
        <f t="shared" si="7"/>
        <v>1</v>
      </c>
      <c r="K23" s="26">
        <f t="shared" si="8"/>
        <v>0</v>
      </c>
      <c r="L23" s="26">
        <f t="shared" si="9"/>
        <v>0</v>
      </c>
      <c r="M23" s="26">
        <f t="shared" si="10"/>
        <v>0</v>
      </c>
      <c r="N23" s="27">
        <f t="shared" si="11"/>
        <v>0</v>
      </c>
      <c r="O23" s="24">
        <f t="shared" si="12"/>
        <v>4</v>
      </c>
    </row>
    <row r="24" spans="1:15" ht="13.5">
      <c r="A24" s="7">
        <v>2.1</v>
      </c>
      <c r="B24" s="7"/>
      <c r="C24" s="7">
        <f aca="true" t="shared" si="15" ref="C24:C32">$B$23+(($B$33-$B$23)/($A$33-$A$23))*($A24-$A$23)</f>
        <v>3.5999999999999996</v>
      </c>
      <c r="D24" s="9">
        <f aca="true" t="shared" si="16" ref="D24:D42">($A24-$A$33)*($A24-$A$43)/(($A$23-$A$33)*($A$23-$A$43))</f>
        <v>0.8549999999999999</v>
      </c>
      <c r="E24" s="1">
        <f aca="true" t="shared" si="17" ref="E24:E42">($A24-$A$23)*($A24-$A$43)/(($A$33-$A$23)*($A$33-$A$43))</f>
        <v>0.19000000000000017</v>
      </c>
      <c r="F24" s="6">
        <f aca="true" t="shared" si="18" ref="F24:F42">($A24-$A$23)*($A24-$A$33)/(($A$43-$A$23)*($A$43-$A$33))</f>
        <v>-0.04500000000000003</v>
      </c>
      <c r="G24" s="7">
        <f t="shared" si="14"/>
        <v>3.2399999999999993</v>
      </c>
      <c r="H24" s="9">
        <f>($A24-$A$13)*($A24-$A$23)*($A24-$A$33)*($A24-$A$43)*($A24-$A$53)*($A24-$A$63)/(($A$3-$A$13)*($A$3-$A$23)*($A$3-$A$33)*($A$3-$A$43)*($A$3-$A$53)*($A$3-$A$63))</f>
        <v>0.0029547375000000026</v>
      </c>
      <c r="I24" s="1">
        <f t="shared" si="6"/>
        <v>-0.033845175000000026</v>
      </c>
      <c r="J24" s="1">
        <f t="shared" si="7"/>
        <v>0.9307423125</v>
      </c>
      <c r="K24" s="1">
        <f t="shared" si="8"/>
        <v>0.13788775000000014</v>
      </c>
      <c r="L24" s="1">
        <f t="shared" si="9"/>
        <v>-0.04898643750000004</v>
      </c>
      <c r="M24" s="1">
        <f t="shared" si="10"/>
        <v>0.012837825000000015</v>
      </c>
      <c r="N24" s="6">
        <f t="shared" si="11"/>
        <v>-0.0015910125000000016</v>
      </c>
      <c r="O24" s="7">
        <f t="shared" si="12"/>
        <v>3.4766119874999992</v>
      </c>
    </row>
    <row r="25" spans="1:15" ht="13.5">
      <c r="A25" s="7">
        <v>2.2</v>
      </c>
      <c r="B25" s="7"/>
      <c r="C25" s="7">
        <f t="shared" si="15"/>
        <v>3.1999999999999993</v>
      </c>
      <c r="D25" s="9">
        <f t="shared" si="16"/>
        <v>0.7199999999999998</v>
      </c>
      <c r="E25" s="1">
        <f t="shared" si="17"/>
        <v>0.36000000000000026</v>
      </c>
      <c r="F25" s="6">
        <f t="shared" si="18"/>
        <v>-0.08000000000000006</v>
      </c>
      <c r="G25" s="7">
        <f t="shared" si="14"/>
        <v>2.5599999999999987</v>
      </c>
      <c r="H25" s="9">
        <f t="shared" si="5"/>
        <v>0.005107200000000003</v>
      </c>
      <c r="I25" s="1">
        <f t="shared" si="6"/>
        <v>-0.056179200000000026</v>
      </c>
      <c r="J25" s="1">
        <f t="shared" si="7"/>
        <v>0.8426879999999998</v>
      </c>
      <c r="K25" s="1">
        <f>($A25-$A$3)*($A25-$A$13)*($A25-$A$23)*($A25-$A$43)*($A25-$A$53)*($A25-$A$63)/(($A$33-$A$3)*($A$33-$A$13)*($A$33-$A$23)*($A$33-$A$43)*($A$33-$A$53)*($A$33-$A$63))</f>
        <v>0.28089600000000026</v>
      </c>
      <c r="L25" s="1">
        <f t="shared" si="9"/>
        <v>-0.09363200000000009</v>
      </c>
      <c r="M25" s="1">
        <f t="shared" si="10"/>
        <v>0.02407680000000002</v>
      </c>
      <c r="N25" s="6">
        <f t="shared" si="11"/>
        <v>-0.0029568000000000025</v>
      </c>
      <c r="O25" s="7">
        <f t="shared" si="12"/>
        <v>2.9231871999999988</v>
      </c>
    </row>
    <row r="26" spans="1:15" ht="13.5">
      <c r="A26" s="7">
        <v>2.3</v>
      </c>
      <c r="B26" s="7"/>
      <c r="C26" s="7">
        <f t="shared" si="15"/>
        <v>2.8000000000000007</v>
      </c>
      <c r="D26" s="9">
        <f t="shared" si="16"/>
        <v>0.5950000000000002</v>
      </c>
      <c r="E26" s="1">
        <f t="shared" si="17"/>
        <v>0.5099999999999998</v>
      </c>
      <c r="F26" s="6">
        <f t="shared" si="18"/>
        <v>-0.10499999999999997</v>
      </c>
      <c r="G26" s="7">
        <f t="shared" si="14"/>
        <v>1.9600000000000009</v>
      </c>
      <c r="H26" s="9">
        <f t="shared" si="5"/>
        <v>0.006439387499999999</v>
      </c>
      <c r="I26" s="1">
        <f t="shared" si="6"/>
        <v>-0.06835657499999997</v>
      </c>
      <c r="J26" s="1">
        <f t="shared" si="7"/>
        <v>0.7405295625000002</v>
      </c>
      <c r="K26" s="1">
        <f t="shared" si="8"/>
        <v>0.4231597499999997</v>
      </c>
      <c r="L26" s="1">
        <f t="shared" si="9"/>
        <v>-0.13068168749999995</v>
      </c>
      <c r="M26" s="1">
        <f t="shared" si="10"/>
        <v>0.03291242499999999</v>
      </c>
      <c r="N26" s="6">
        <f t="shared" si="11"/>
        <v>-0.004002862499999999</v>
      </c>
      <c r="O26" s="7">
        <f t="shared" si="12"/>
        <v>2.3644051375000013</v>
      </c>
    </row>
    <row r="27" spans="1:15" ht="13.5">
      <c r="A27" s="7">
        <v>2.4</v>
      </c>
      <c r="B27" s="7"/>
      <c r="C27" s="7">
        <f t="shared" si="15"/>
        <v>2.4000000000000004</v>
      </c>
      <c r="D27" s="9">
        <f t="shared" si="16"/>
        <v>0.4800000000000001</v>
      </c>
      <c r="E27" s="1">
        <f t="shared" si="17"/>
        <v>0.6399999999999999</v>
      </c>
      <c r="F27" s="6">
        <f t="shared" si="18"/>
        <v>-0.12</v>
      </c>
      <c r="G27" s="7">
        <f t="shared" si="14"/>
        <v>1.4400000000000004</v>
      </c>
      <c r="H27" s="9">
        <f t="shared" si="5"/>
        <v>0.0069888</v>
      </c>
      <c r="I27" s="1">
        <f t="shared" si="6"/>
        <v>-0.07188480000000001</v>
      </c>
      <c r="J27" s="1">
        <f t="shared" si="7"/>
        <v>0.6289920000000001</v>
      </c>
      <c r="K27" s="1">
        <f t="shared" si="8"/>
        <v>0.5591039999999999</v>
      </c>
      <c r="L27" s="1">
        <f t="shared" si="9"/>
        <v>-0.157248</v>
      </c>
      <c r="M27" s="1">
        <f t="shared" si="10"/>
        <v>0.03870719999999999</v>
      </c>
      <c r="N27" s="6">
        <f>($A27-$A$3)*($A27-$A$13)*($A27-$A$23)*($A27-$A$33)*($A27-$A$43)*($A27-$A$53)/(($A$63-$A$3)*($A$63-$A$13)*($A$63-$A$23)*($A$63-$A$33)*($A$63-$A$43)*($A$63-$A$53))</f>
        <v>-0.0046592</v>
      </c>
      <c r="O27" s="7">
        <f t="shared" si="12"/>
        <v>1.8238208000000002</v>
      </c>
    </row>
    <row r="28" spans="1:15" ht="13.5">
      <c r="A28" s="7">
        <v>2.5</v>
      </c>
      <c r="B28" s="7"/>
      <c r="C28" s="7">
        <f t="shared" si="15"/>
        <v>2</v>
      </c>
      <c r="D28" s="9">
        <f t="shared" si="16"/>
        <v>0.375</v>
      </c>
      <c r="E28" s="1">
        <f t="shared" si="17"/>
        <v>0.75</v>
      </c>
      <c r="F28" s="6">
        <f t="shared" si="18"/>
        <v>-0.125</v>
      </c>
      <c r="G28" s="7">
        <f t="shared" si="14"/>
        <v>1</v>
      </c>
      <c r="H28" s="9">
        <f t="shared" si="5"/>
        <v>0.0068359375</v>
      </c>
      <c r="I28" s="1">
        <f>($A28-$A$3)*($A28-$A$23)*($A28-$A$33)*($A28-$A$43)*($A28-$A$53)*($A28-$A$63)/(($A$13-$A$3)*($A$13-$A$23)*($A$13-$A$33)*($A$13-$A$43)*($A$13-$A$53)*($A$13-$A$63))</f>
        <v>-0.068359375</v>
      </c>
      <c r="J28" s="1">
        <f>($A28-$A$3)*($A28-$A$13)*($A28-$A$33)*($A28-$A$43)*($A28-$A$53)*($A28-$A$63)/(($A$23-$A$3)*($A$23-$A$13)*($A$23-$A$33)*($A$23-$A$43)*($A$23-$A$53)*($A$23-$A$63))</f>
        <v>0.5126953125</v>
      </c>
      <c r="K28" s="1">
        <f t="shared" si="8"/>
        <v>0.68359375</v>
      </c>
      <c r="L28" s="1">
        <f t="shared" si="9"/>
        <v>-0.1708984375</v>
      </c>
      <c r="M28" s="1">
        <f t="shared" si="10"/>
        <v>0.041015625</v>
      </c>
      <c r="N28" s="6">
        <f t="shared" si="11"/>
        <v>-0.0048828125</v>
      </c>
      <c r="O28" s="7">
        <f>$B$3*$H28+$B$13*$I28+$B$23*$J28+$B$33*$K28+$B$43*$L28+$B$53*$M28+$B$63*$N28</f>
        <v>1.3232421875</v>
      </c>
    </row>
    <row r="29" spans="1:15" ht="13.5">
      <c r="A29" s="7">
        <v>2.6</v>
      </c>
      <c r="B29" s="7"/>
      <c r="C29" s="7">
        <f t="shared" si="15"/>
        <v>1.5999999999999996</v>
      </c>
      <c r="D29" s="9">
        <f t="shared" si="16"/>
        <v>0.2799999999999999</v>
      </c>
      <c r="E29" s="1">
        <f t="shared" si="17"/>
        <v>0.8400000000000001</v>
      </c>
      <c r="F29" s="6">
        <f t="shared" si="18"/>
        <v>-0.12</v>
      </c>
      <c r="G29" s="7">
        <f t="shared" si="14"/>
        <v>0.6399999999999997</v>
      </c>
      <c r="H29" s="9">
        <f t="shared" si="5"/>
        <v>0.0060928</v>
      </c>
      <c r="I29" s="1">
        <f t="shared" si="6"/>
        <v>-0.059404799999999994</v>
      </c>
      <c r="J29" s="1">
        <f t="shared" si="7"/>
        <v>0.3960319999999999</v>
      </c>
      <c r="K29" s="1">
        <f t="shared" si="8"/>
        <v>0.7920640000000001</v>
      </c>
      <c r="L29" s="1">
        <f t="shared" si="9"/>
        <v>-0.16972799999999996</v>
      </c>
      <c r="M29" s="1">
        <f t="shared" si="10"/>
        <v>0.03960319999999999</v>
      </c>
      <c r="N29" s="6">
        <f t="shared" si="11"/>
        <v>-0.0046592</v>
      </c>
      <c r="O29" s="7">
        <f t="shared" si="12"/>
        <v>0.8821887999999998</v>
      </c>
    </row>
    <row r="30" spans="1:15" ht="13.5">
      <c r="A30" s="7">
        <v>2.7</v>
      </c>
      <c r="B30" s="7"/>
      <c r="C30" s="7">
        <f t="shared" si="15"/>
        <v>1.1999999999999993</v>
      </c>
      <c r="D30" s="9">
        <f t="shared" si="16"/>
        <v>0.19499999999999987</v>
      </c>
      <c r="E30" s="1">
        <f t="shared" si="17"/>
        <v>0.9100000000000001</v>
      </c>
      <c r="F30" s="6">
        <f t="shared" si="18"/>
        <v>-0.10499999999999997</v>
      </c>
      <c r="G30" s="7">
        <f t="shared" si="14"/>
        <v>0.3599999999999996</v>
      </c>
      <c r="H30" s="9">
        <f t="shared" si="5"/>
        <v>0.004892387499999998</v>
      </c>
      <c r="I30" s="1">
        <f t="shared" si="6"/>
        <v>-0.04662157499999997</v>
      </c>
      <c r="J30" s="1">
        <f t="shared" si="7"/>
        <v>0.2830595624999998</v>
      </c>
      <c r="K30" s="1">
        <f t="shared" si="8"/>
        <v>0.8806297500000002</v>
      </c>
      <c r="L30" s="1">
        <f t="shared" si="9"/>
        <v>-0.15241668749999995</v>
      </c>
      <c r="M30" s="1">
        <f t="shared" si="10"/>
        <v>0.03445942499999999</v>
      </c>
      <c r="N30" s="6">
        <f t="shared" si="11"/>
        <v>-0.004002862499999998</v>
      </c>
      <c r="O30" s="7">
        <f t="shared" si="12"/>
        <v>0.5174311374999995</v>
      </c>
    </row>
    <row r="31" spans="1:15" ht="13.5">
      <c r="A31" s="7">
        <v>2.8</v>
      </c>
      <c r="B31" s="7"/>
      <c r="C31" s="7">
        <f t="shared" si="15"/>
        <v>0.8000000000000007</v>
      </c>
      <c r="D31" s="9">
        <f t="shared" si="16"/>
        <v>0.12000000000000012</v>
      </c>
      <c r="E31" s="1">
        <f t="shared" si="17"/>
        <v>0.96</v>
      </c>
      <c r="F31" s="6">
        <f t="shared" si="18"/>
        <v>-0.08000000000000006</v>
      </c>
      <c r="G31" s="7">
        <f t="shared" si="14"/>
        <v>0.16000000000000025</v>
      </c>
      <c r="H31" s="9">
        <f t="shared" si="5"/>
        <v>0.0033792000000000028</v>
      </c>
      <c r="I31" s="1">
        <f t="shared" si="6"/>
        <v>-0.03153920000000003</v>
      </c>
      <c r="J31" s="1">
        <f t="shared" si="7"/>
        <v>0.17740800000000015</v>
      </c>
      <c r="K31" s="1">
        <f t="shared" si="8"/>
        <v>0.9461759999999997</v>
      </c>
      <c r="L31" s="1">
        <f t="shared" si="9"/>
        <v>-0.11827200000000009</v>
      </c>
      <c r="M31" s="1">
        <f t="shared" si="10"/>
        <v>0.025804800000000017</v>
      </c>
      <c r="N31" s="6">
        <f t="shared" si="11"/>
        <v>-0.002956800000000002</v>
      </c>
      <c r="O31" s="7">
        <f t="shared" si="12"/>
        <v>0.24261120000000028</v>
      </c>
    </row>
    <row r="32" spans="1:15" ht="13.5">
      <c r="A32" s="7">
        <v>2.9</v>
      </c>
      <c r="B32" s="7"/>
      <c r="C32" s="7">
        <f t="shared" si="15"/>
        <v>0.40000000000000036</v>
      </c>
      <c r="D32" s="9">
        <f t="shared" si="16"/>
        <v>0.055000000000000056</v>
      </c>
      <c r="E32" s="1">
        <f t="shared" si="17"/>
        <v>0.99</v>
      </c>
      <c r="F32" s="6">
        <f t="shared" si="18"/>
        <v>-0.04500000000000003</v>
      </c>
      <c r="G32" s="7">
        <f t="shared" si="14"/>
        <v>0.04000000000000009</v>
      </c>
      <c r="H32" s="9">
        <f t="shared" si="5"/>
        <v>0.0017007375000000016</v>
      </c>
      <c r="I32" s="1">
        <f t="shared" si="6"/>
        <v>-0.015575175000000017</v>
      </c>
      <c r="J32" s="1">
        <f t="shared" si="7"/>
        <v>0.08220231250000008</v>
      </c>
      <c r="K32" s="1">
        <f t="shared" si="8"/>
        <v>0.9864277500000002</v>
      </c>
      <c r="L32" s="1">
        <f t="shared" si="9"/>
        <v>-0.06725643750000006</v>
      </c>
      <c r="M32" s="1">
        <f t="shared" si="10"/>
        <v>0.014091825000000013</v>
      </c>
      <c r="N32" s="6">
        <f t="shared" si="11"/>
        <v>-0.0015910125000000016</v>
      </c>
      <c r="O32" s="7">
        <f t="shared" si="12"/>
        <v>0.0679439875000001</v>
      </c>
    </row>
    <row r="33" spans="1:15" s="23" customFormat="1" ht="13.5">
      <c r="A33" s="24">
        <v>3</v>
      </c>
      <c r="B33" s="24">
        <v>0</v>
      </c>
      <c r="C33" s="24">
        <f>$B$33+(($B$43-$B$33)/($A$43-$A$33))*($A33-$A$33)</f>
        <v>0</v>
      </c>
      <c r="D33" s="25">
        <f t="shared" si="16"/>
        <v>0</v>
      </c>
      <c r="E33" s="26">
        <f t="shared" si="17"/>
        <v>1</v>
      </c>
      <c r="F33" s="27">
        <f t="shared" si="18"/>
        <v>0</v>
      </c>
      <c r="G33" s="24">
        <f t="shared" si="14"/>
        <v>0</v>
      </c>
      <c r="H33" s="25">
        <f t="shared" si="5"/>
        <v>0</v>
      </c>
      <c r="I33" s="26">
        <f t="shared" si="6"/>
        <v>0</v>
      </c>
      <c r="J33" s="26">
        <f t="shared" si="7"/>
        <v>0</v>
      </c>
      <c r="K33" s="26">
        <f t="shared" si="8"/>
        <v>1</v>
      </c>
      <c r="L33" s="26">
        <f t="shared" si="9"/>
        <v>0</v>
      </c>
      <c r="M33" s="26">
        <f t="shared" si="10"/>
        <v>0</v>
      </c>
      <c r="N33" s="27">
        <f t="shared" si="11"/>
        <v>0</v>
      </c>
      <c r="O33" s="24">
        <f t="shared" si="12"/>
        <v>0</v>
      </c>
    </row>
    <row r="34" spans="1:15" ht="13.5">
      <c r="A34" s="7">
        <v>3.1</v>
      </c>
      <c r="B34" s="7"/>
      <c r="C34" s="7">
        <f aca="true" t="shared" si="19" ref="C34:C42">$B$33+(($B$43-$B$33)/($A$43-$A$33))*($A34-$A$33)</f>
        <v>0.40000000000000036</v>
      </c>
      <c r="D34" s="9">
        <f t="shared" si="16"/>
        <v>-0.04500000000000003</v>
      </c>
      <c r="E34" s="1">
        <f t="shared" si="17"/>
        <v>0.99</v>
      </c>
      <c r="F34" s="6">
        <f t="shared" si="18"/>
        <v>0.055000000000000056</v>
      </c>
      <c r="G34" s="7">
        <f t="shared" si="14"/>
        <v>0.04000000000000009</v>
      </c>
      <c r="H34" s="9">
        <f>($A34-$A$13)*($A34-$A$23)*($A34-$A$33)*($A34-$A$43)*($A34-$A$53)*($A34-$A$63)/(($A$3-$A$13)*($A$3-$A$23)*($A$3-$A$33)*($A$3-$A$43)*($A$3-$A$53)*($A$3-$A$63))</f>
        <v>-0.0015910125000000016</v>
      </c>
      <c r="I34" s="1">
        <f t="shared" si="6"/>
        <v>0.014091825000000011</v>
      </c>
      <c r="J34" s="1">
        <f t="shared" si="7"/>
        <v>-0.06725643750000006</v>
      </c>
      <c r="K34" s="1">
        <f t="shared" si="8"/>
        <v>0.9864277499999999</v>
      </c>
      <c r="L34" s="1">
        <f t="shared" si="9"/>
        <v>0.08220231250000008</v>
      </c>
      <c r="M34" s="1">
        <f t="shared" si="10"/>
        <v>-0.015575175000000014</v>
      </c>
      <c r="N34" s="6">
        <f t="shared" si="11"/>
        <v>0.0017007375000000014</v>
      </c>
      <c r="O34" s="7">
        <f t="shared" si="12"/>
        <v>0.041568737500000064</v>
      </c>
    </row>
    <row r="35" spans="1:15" ht="13.5">
      <c r="A35" s="7">
        <v>3.2</v>
      </c>
      <c r="B35" s="7"/>
      <c r="C35" s="7">
        <f t="shared" si="19"/>
        <v>0.8000000000000007</v>
      </c>
      <c r="D35" s="9">
        <f t="shared" si="16"/>
        <v>-0.08000000000000006</v>
      </c>
      <c r="E35" s="1">
        <f t="shared" si="17"/>
        <v>0.96</v>
      </c>
      <c r="F35" s="6">
        <f t="shared" si="18"/>
        <v>0.12000000000000012</v>
      </c>
      <c r="G35" s="7">
        <f t="shared" si="14"/>
        <v>0.16000000000000025</v>
      </c>
      <c r="H35" s="9">
        <f t="shared" si="5"/>
        <v>-0.0029568000000000025</v>
      </c>
      <c r="I35" s="1">
        <f t="shared" si="6"/>
        <v>0.02580480000000002</v>
      </c>
      <c r="J35" s="1">
        <f t="shared" si="7"/>
        <v>-0.11827200000000006</v>
      </c>
      <c r="K35" s="1">
        <f t="shared" si="8"/>
        <v>0.9461759999999999</v>
      </c>
      <c r="L35" s="1">
        <f t="shared" si="9"/>
        <v>0.17740800000000015</v>
      </c>
      <c r="M35" s="1">
        <f t="shared" si="10"/>
        <v>-0.03153920000000003</v>
      </c>
      <c r="N35" s="6">
        <f t="shared" si="11"/>
        <v>0.003379200000000003</v>
      </c>
      <c r="O35" s="7">
        <f t="shared" si="12"/>
        <v>0.1916032000000003</v>
      </c>
    </row>
    <row r="36" spans="1:15" ht="13.5">
      <c r="A36" s="7">
        <v>3.3</v>
      </c>
      <c r="B36" s="7"/>
      <c r="C36" s="7">
        <f t="shared" si="19"/>
        <v>1.1999999999999993</v>
      </c>
      <c r="D36" s="9">
        <f t="shared" si="16"/>
        <v>-0.10499999999999997</v>
      </c>
      <c r="E36" s="1">
        <f t="shared" si="17"/>
        <v>0.9100000000000001</v>
      </c>
      <c r="F36" s="6">
        <f t="shared" si="18"/>
        <v>0.19499999999999987</v>
      </c>
      <c r="G36" s="7">
        <f t="shared" si="14"/>
        <v>0.3599999999999996</v>
      </c>
      <c r="H36" s="9">
        <f t="shared" si="5"/>
        <v>-0.004002862499999999</v>
      </c>
      <c r="I36" s="1">
        <f t="shared" si="6"/>
        <v>0.03445942499999999</v>
      </c>
      <c r="J36" s="1">
        <f t="shared" si="7"/>
        <v>-0.15241668749999995</v>
      </c>
      <c r="K36" s="1">
        <f t="shared" si="8"/>
        <v>0.8806297500000002</v>
      </c>
      <c r="L36" s="1">
        <f t="shared" si="9"/>
        <v>0.2830595624999998</v>
      </c>
      <c r="M36" s="1">
        <f t="shared" si="10"/>
        <v>-0.04662157499999998</v>
      </c>
      <c r="N36" s="6">
        <f t="shared" si="11"/>
        <v>0.004892387499999998</v>
      </c>
      <c r="O36" s="7">
        <f t="shared" si="12"/>
        <v>0.4452453874999994</v>
      </c>
    </row>
    <row r="37" spans="1:15" ht="13.5">
      <c r="A37" s="7">
        <v>3.4</v>
      </c>
      <c r="B37" s="7"/>
      <c r="C37" s="7">
        <f t="shared" si="19"/>
        <v>1.5999999999999996</v>
      </c>
      <c r="D37" s="9">
        <f t="shared" si="16"/>
        <v>-0.12</v>
      </c>
      <c r="E37" s="1">
        <f t="shared" si="17"/>
        <v>0.8400000000000001</v>
      </c>
      <c r="F37" s="6">
        <f t="shared" si="18"/>
        <v>0.2799999999999999</v>
      </c>
      <c r="G37" s="7">
        <f t="shared" si="14"/>
        <v>0.6399999999999997</v>
      </c>
      <c r="H37" s="9">
        <f t="shared" si="5"/>
        <v>-0.0046592</v>
      </c>
      <c r="I37" s="1">
        <f t="shared" si="6"/>
        <v>0.0396032</v>
      </c>
      <c r="J37" s="1">
        <f t="shared" si="7"/>
        <v>-0.16972800000000002</v>
      </c>
      <c r="K37" s="1">
        <f t="shared" si="8"/>
        <v>0.7920640000000002</v>
      </c>
      <c r="L37" s="1">
        <f t="shared" si="9"/>
        <v>0.3960319999999999</v>
      </c>
      <c r="M37" s="1">
        <f>($A37-$A$3)*($A37-$A$13)*($A37-$A$23)*($A37-$A$33)*($A37-$A$43)*($A37-$A$63)/(($A$53-$A$3)*($A$53-$A$13)*($A$53-$A$23)*($A$53-$A$33)*($A$53-$A$43)*($A$53-$A$63))</f>
        <v>-0.0594048</v>
      </c>
      <c r="N37" s="6">
        <f t="shared" si="11"/>
        <v>0.0060928</v>
      </c>
      <c r="O37" s="7">
        <f t="shared" si="12"/>
        <v>0.7939327999999995</v>
      </c>
    </row>
    <row r="38" spans="1:15" ht="13.5">
      <c r="A38" s="7">
        <v>3.5</v>
      </c>
      <c r="B38" s="7"/>
      <c r="C38" s="7">
        <f t="shared" si="19"/>
        <v>2</v>
      </c>
      <c r="D38" s="9">
        <f t="shared" si="16"/>
        <v>-0.125</v>
      </c>
      <c r="E38" s="1">
        <f t="shared" si="17"/>
        <v>0.75</v>
      </c>
      <c r="F38" s="6">
        <f t="shared" si="18"/>
        <v>0.375</v>
      </c>
      <c r="G38" s="7">
        <f t="shared" si="14"/>
        <v>1</v>
      </c>
      <c r="H38" s="9">
        <f t="shared" si="5"/>
        <v>-0.0048828125</v>
      </c>
      <c r="I38" s="1">
        <f t="shared" si="6"/>
        <v>0.041015625</v>
      </c>
      <c r="J38" s="1">
        <f t="shared" si="7"/>
        <v>-0.1708984375</v>
      </c>
      <c r="K38" s="1">
        <f t="shared" si="8"/>
        <v>0.68359375</v>
      </c>
      <c r="L38" s="1">
        <f t="shared" si="9"/>
        <v>0.5126953125</v>
      </c>
      <c r="M38" s="1">
        <f t="shared" si="10"/>
        <v>-0.068359375</v>
      </c>
      <c r="N38" s="6">
        <f t="shared" si="11"/>
        <v>0.0068359375</v>
      </c>
      <c r="O38" s="7">
        <f t="shared" si="12"/>
        <v>1.2255859375</v>
      </c>
    </row>
    <row r="39" spans="1:15" ht="13.5">
      <c r="A39" s="7">
        <v>3.6</v>
      </c>
      <c r="B39" s="7"/>
      <c r="C39" s="7">
        <f t="shared" si="19"/>
        <v>2.4000000000000004</v>
      </c>
      <c r="D39" s="9">
        <f t="shared" si="16"/>
        <v>-0.12</v>
      </c>
      <c r="E39" s="1">
        <f t="shared" si="17"/>
        <v>0.6399999999999999</v>
      </c>
      <c r="F39" s="6">
        <f t="shared" si="18"/>
        <v>0.4800000000000001</v>
      </c>
      <c r="G39" s="7">
        <f t="shared" si="14"/>
        <v>1.4400000000000004</v>
      </c>
      <c r="H39" s="9">
        <f t="shared" si="5"/>
        <v>-0.0046592</v>
      </c>
      <c r="I39" s="1">
        <f t="shared" si="6"/>
        <v>0.038707200000000004</v>
      </c>
      <c r="J39" s="1">
        <f t="shared" si="7"/>
        <v>-0.15724799999999997</v>
      </c>
      <c r="K39" s="1">
        <f>($A39-$A$3)*($A39-$A$13)*($A39-$A$23)*($A39-$A$43)*($A39-$A$53)*($A39-$A$63)/(($A$33-$A$3)*($A$33-$A$13)*($A$33-$A$23)*($A$33-$A$43)*($A$33-$A$53)*($A$33-$A$63))</f>
        <v>0.5591039999999999</v>
      </c>
      <c r="L39" s="1">
        <f t="shared" si="9"/>
        <v>0.6289920000000002</v>
      </c>
      <c r="M39" s="1">
        <f t="shared" si="10"/>
        <v>-0.07188480000000001</v>
      </c>
      <c r="N39" s="6">
        <f>($A39-$A$3)*($A39-$A$13)*($A39-$A$23)*($A39-$A$33)*($A39-$A$43)*($A39-$A$53)/(($A$63-$A$3)*($A$63-$A$13)*($A$63-$A$23)*($A$63-$A$33)*($A$63-$A$43)*($A$63-$A$53))</f>
        <v>0.006988800000000002</v>
      </c>
      <c r="O39" s="7">
        <f t="shared" si="12"/>
        <v>1.724876800000001</v>
      </c>
    </row>
    <row r="40" spans="1:15" ht="13.5">
      <c r="A40" s="7">
        <v>3.7</v>
      </c>
      <c r="B40" s="7"/>
      <c r="C40" s="7">
        <f t="shared" si="19"/>
        <v>2.8000000000000007</v>
      </c>
      <c r="D40" s="9">
        <f t="shared" si="16"/>
        <v>-0.10499999999999997</v>
      </c>
      <c r="E40" s="1">
        <f t="shared" si="17"/>
        <v>0.5099999999999998</v>
      </c>
      <c r="F40" s="6">
        <f t="shared" si="18"/>
        <v>0.5950000000000002</v>
      </c>
      <c r="G40" s="7">
        <f t="shared" si="14"/>
        <v>1.9600000000000009</v>
      </c>
      <c r="H40" s="9">
        <f t="shared" si="5"/>
        <v>-0.004002862499999998</v>
      </c>
      <c r="I40" s="1">
        <f t="shared" si="6"/>
        <v>0.03291242499999998</v>
      </c>
      <c r="J40" s="1">
        <f t="shared" si="7"/>
        <v>-0.13068168749999995</v>
      </c>
      <c r="K40" s="1">
        <f t="shared" si="8"/>
        <v>0.4231597499999997</v>
      </c>
      <c r="L40" s="1">
        <f t="shared" si="9"/>
        <v>0.7405295625</v>
      </c>
      <c r="M40" s="1">
        <f t="shared" si="10"/>
        <v>-0.06835657499999997</v>
      </c>
      <c r="N40" s="6">
        <f t="shared" si="11"/>
        <v>0.006439387499999998</v>
      </c>
      <c r="O40" s="7">
        <f t="shared" si="12"/>
        <v>2.2735783875000006</v>
      </c>
    </row>
    <row r="41" spans="1:15" ht="13.5">
      <c r="A41" s="7">
        <v>3.8</v>
      </c>
      <c r="B41" s="7"/>
      <c r="C41" s="7">
        <f t="shared" si="19"/>
        <v>3.1999999999999993</v>
      </c>
      <c r="D41" s="9">
        <f t="shared" si="16"/>
        <v>-0.08000000000000006</v>
      </c>
      <c r="E41" s="1">
        <f t="shared" si="17"/>
        <v>0.36000000000000026</v>
      </c>
      <c r="F41" s="6">
        <f t="shared" si="18"/>
        <v>0.7199999999999998</v>
      </c>
      <c r="G41" s="7">
        <f t="shared" si="14"/>
        <v>2.5599999999999987</v>
      </c>
      <c r="H41" s="9">
        <f t="shared" si="5"/>
        <v>-0.002956800000000002</v>
      </c>
      <c r="I41" s="1">
        <f>($A41-$A$3)*($A41-$A$23)*($A41-$A$33)*($A41-$A$43)*($A41-$A$53)*($A41-$A$63)/(($A$13-$A$3)*($A$13-$A$23)*($A$13-$A$33)*($A$13-$A$43)*($A$13-$A$53)*($A$13-$A$63))</f>
        <v>0.024076800000000013</v>
      </c>
      <c r="J41" s="1">
        <f>($A41-$A$3)*($A41-$A$13)*($A41-$A$33)*($A41-$A$43)*($A41-$A$53)*($A41-$A$63)/(($A$23-$A$3)*($A$23-$A$13)*($A$23-$A$33)*($A$23-$A$43)*($A$23-$A$53)*($A$23-$A$63))</f>
        <v>-0.09363200000000006</v>
      </c>
      <c r="K41" s="1">
        <f t="shared" si="8"/>
        <v>0.28089600000000026</v>
      </c>
      <c r="L41" s="1">
        <f t="shared" si="9"/>
        <v>0.8426879999999999</v>
      </c>
      <c r="M41" s="1">
        <f t="shared" si="10"/>
        <v>-0.05617920000000003</v>
      </c>
      <c r="N41" s="6">
        <f t="shared" si="11"/>
        <v>0.005107200000000004</v>
      </c>
      <c r="O41" s="7">
        <f t="shared" si="12"/>
        <v>2.8509951999999994</v>
      </c>
    </row>
    <row r="42" spans="1:15" ht="13.5">
      <c r="A42" s="7">
        <v>3.9</v>
      </c>
      <c r="B42" s="7"/>
      <c r="C42" s="7">
        <f t="shared" si="19"/>
        <v>3.5999999999999996</v>
      </c>
      <c r="D42" s="9">
        <f t="shared" si="16"/>
        <v>-0.04500000000000003</v>
      </c>
      <c r="E42" s="1">
        <f t="shared" si="17"/>
        <v>0.19000000000000017</v>
      </c>
      <c r="F42" s="6">
        <f t="shared" si="18"/>
        <v>0.8549999999999999</v>
      </c>
      <c r="G42" s="7">
        <f t="shared" si="14"/>
        <v>3.2399999999999993</v>
      </c>
      <c r="H42" s="9">
        <f t="shared" si="5"/>
        <v>-0.0015910125000000016</v>
      </c>
      <c r="I42" s="1">
        <f t="shared" si="6"/>
        <v>0.012837825000000013</v>
      </c>
      <c r="J42" s="1">
        <f>($A42-$A$3)*($A42-$A$13)*($A42-$A$33)*($A42-$A$43)*($A42-$A$53)*($A42-$A$63)/(($A$23-$A$3)*($A$23-$A$13)*($A$23-$A$33)*($A$23-$A$43)*($A$23-$A$53)*($A$23-$A$63))</f>
        <v>-0.04898643750000004</v>
      </c>
      <c r="K42" s="1">
        <f t="shared" si="8"/>
        <v>0.13788775000000011</v>
      </c>
      <c r="L42" s="1">
        <f t="shared" si="9"/>
        <v>0.9307423125</v>
      </c>
      <c r="M42" s="1">
        <f t="shared" si="10"/>
        <v>-0.033845175000000026</v>
      </c>
      <c r="N42" s="6">
        <f t="shared" si="11"/>
        <v>0.0029547375000000026</v>
      </c>
      <c r="O42" s="7">
        <f t="shared" si="12"/>
        <v>3.4344747374999995</v>
      </c>
    </row>
    <row r="43" spans="1:15" s="23" customFormat="1" ht="13.5">
      <c r="A43" s="24">
        <v>4</v>
      </c>
      <c r="B43" s="24">
        <v>4</v>
      </c>
      <c r="C43" s="24">
        <f>$B$43+(($B$53-$B$43)/($A$53-$A$43))*($A43-$A$43)</f>
        <v>4</v>
      </c>
      <c r="D43" s="25">
        <f>($A43-$A$53)*($A43-$A$63)/(($A$43-$A$53)*($A$43-$A$63))</f>
        <v>1</v>
      </c>
      <c r="E43" s="26">
        <f>($A43-$A$43)*($A43-$A$63)/(($A$53-$A$43)*($A$53-$A$63))</f>
        <v>0</v>
      </c>
      <c r="F43" s="27">
        <f>($A43-$A$43)*($A43-$A$53)/(($A$63-$A$43)*($A$63-$A$53))</f>
        <v>0</v>
      </c>
      <c r="G43" s="24">
        <f>$B$43*$D43+$B$53*$E43+$B$63*$F43</f>
        <v>4</v>
      </c>
      <c r="H43" s="25">
        <f t="shared" si="5"/>
        <v>0</v>
      </c>
      <c r="I43" s="26">
        <f t="shared" si="6"/>
        <v>0</v>
      </c>
      <c r="J43" s="26">
        <f aca="true" t="shared" si="20" ref="J43:J63">($A43-$A$3)*($A43-$A$13)*($A43-$A$33)*($A43-$A$43)*($A43-$A$53)*($A43-$A$63)/(($A$23-$A$3)*($A$23-$A$13)*($A$23-$A$33)*($A$23-$A$43)*($A$23-$A$53)*($A$23-$A$63))</f>
        <v>0</v>
      </c>
      <c r="K43" s="26">
        <f t="shared" si="8"/>
        <v>0</v>
      </c>
      <c r="L43" s="26">
        <f t="shared" si="9"/>
        <v>1</v>
      </c>
      <c r="M43" s="26">
        <f t="shared" si="10"/>
        <v>0</v>
      </c>
      <c r="N43" s="27">
        <f t="shared" si="11"/>
        <v>0</v>
      </c>
      <c r="O43" s="24">
        <f>$B$3*$H43+$B$13*$I43+$B$23*$J43+$B$33*$K43+$B$43*$L43+$B$53*$M43+$B$63*$N43</f>
        <v>4</v>
      </c>
    </row>
    <row r="44" spans="1:15" ht="13.5">
      <c r="A44" s="7">
        <v>4.1</v>
      </c>
      <c r="B44" s="7"/>
      <c r="C44" s="7">
        <f aca="true" t="shared" si="21" ref="C44:C52">$B$43+(($B$53-$B$43)/($A$53-$A$43))*($A44-$A$43)</f>
        <v>4</v>
      </c>
      <c r="D44" s="9">
        <f aca="true" t="shared" si="22" ref="D44:D63">($A44-$A$53)*($A44-$A$63)/(($A$43-$A$53)*($A$43-$A$63))</f>
        <v>0.8550000000000005</v>
      </c>
      <c r="E44" s="1">
        <f aca="true" t="shared" si="23" ref="E44:E63">($A44-$A$43)*($A44-$A$63)/(($A$53-$A$43)*($A$53-$A$63))</f>
        <v>0.18999999999999936</v>
      </c>
      <c r="F44" s="6">
        <f aca="true" t="shared" si="24" ref="F44:F63">($A44-$A$43)*($A44-$A$53)/(($A$63-$A$43)*($A$63-$A$53))</f>
        <v>-0.04499999999999986</v>
      </c>
      <c r="G44" s="7">
        <f aca="true" t="shared" si="25" ref="G44:G63">$B$43*$D44+$B$53*$E44+$B$63*$F44</f>
        <v>4.09</v>
      </c>
      <c r="H44" s="9">
        <f t="shared" si="5"/>
        <v>0.0017007374999999938</v>
      </c>
      <c r="I44" s="1">
        <f t="shared" si="6"/>
        <v>-0.01349617499999995</v>
      </c>
      <c r="J44" s="1">
        <f t="shared" si="20"/>
        <v>0.04980731249999983</v>
      </c>
      <c r="K44" s="1">
        <f t="shared" si="8"/>
        <v>-0.12678224999999957</v>
      </c>
      <c r="L44" s="1">
        <f t="shared" si="9"/>
        <v>1.0459535624999998</v>
      </c>
      <c r="M44" s="1">
        <f t="shared" si="10"/>
        <v>0.04648682499999981</v>
      </c>
      <c r="N44" s="6">
        <f t="shared" si="11"/>
        <v>-0.003670012499999986</v>
      </c>
      <c r="O44" s="7">
        <f t="shared" si="12"/>
        <v>4.522862987499998</v>
      </c>
    </row>
    <row r="45" spans="1:15" ht="13.5">
      <c r="A45" s="7">
        <v>4.2</v>
      </c>
      <c r="B45" s="7"/>
      <c r="C45" s="7">
        <f t="shared" si="21"/>
        <v>4</v>
      </c>
      <c r="D45" s="9">
        <f t="shared" si="22"/>
        <v>0.7199999999999998</v>
      </c>
      <c r="E45" s="1">
        <f t="shared" si="23"/>
        <v>0.36000000000000026</v>
      </c>
      <c r="F45" s="6">
        <f t="shared" si="24"/>
        <v>-0.08000000000000006</v>
      </c>
      <c r="G45" s="7">
        <f t="shared" si="25"/>
        <v>4.16</v>
      </c>
      <c r="H45" s="9">
        <f t="shared" si="5"/>
        <v>0.003379200000000003</v>
      </c>
      <c r="I45" s="1">
        <f t="shared" si="6"/>
        <v>-0.026611200000000022</v>
      </c>
      <c r="J45" s="1">
        <f t="shared" si="20"/>
        <v>0.09676800000000008</v>
      </c>
      <c r="K45" s="1">
        <f t="shared" si="8"/>
        <v>-0.23654400000000017</v>
      </c>
      <c r="L45" s="1">
        <f t="shared" si="9"/>
        <v>1.064448</v>
      </c>
      <c r="M45" s="1">
        <f t="shared" si="10"/>
        <v>0.10644480000000013</v>
      </c>
      <c r="N45" s="6">
        <f t="shared" si="11"/>
        <v>-0.00788480000000001</v>
      </c>
      <c r="O45" s="7">
        <f t="shared" si="12"/>
        <v>4.978419200000002</v>
      </c>
    </row>
    <row r="46" spans="1:15" ht="13.5">
      <c r="A46" s="7">
        <v>4.3</v>
      </c>
      <c r="B46" s="7"/>
      <c r="C46" s="7">
        <f t="shared" si="21"/>
        <v>4</v>
      </c>
      <c r="D46" s="9">
        <f t="shared" si="22"/>
        <v>0.5950000000000002</v>
      </c>
      <c r="E46" s="1">
        <f t="shared" si="23"/>
        <v>0.5099999999999998</v>
      </c>
      <c r="F46" s="6">
        <f t="shared" si="24"/>
        <v>-0.10499999999999997</v>
      </c>
      <c r="G46" s="7">
        <f t="shared" si="25"/>
        <v>4.21</v>
      </c>
      <c r="H46" s="9">
        <f t="shared" si="5"/>
        <v>0.004892387499999998</v>
      </c>
      <c r="I46" s="1">
        <f t="shared" si="6"/>
        <v>-0.03824957499999999</v>
      </c>
      <c r="J46" s="1">
        <f t="shared" si="20"/>
        <v>0.13719956249999993</v>
      </c>
      <c r="K46" s="1">
        <f t="shared" si="8"/>
        <v>-0.32365024999999986</v>
      </c>
      <c r="L46" s="1">
        <f t="shared" si="9"/>
        <v>1.0518633125</v>
      </c>
      <c r="M46" s="1">
        <f t="shared" si="10"/>
        <v>0.18031942499999987</v>
      </c>
      <c r="N46" s="6">
        <f t="shared" si="11"/>
        <v>-0.012374862499999991</v>
      </c>
      <c r="O46" s="7">
        <f t="shared" si="12"/>
        <v>5.342923137499999</v>
      </c>
    </row>
    <row r="47" spans="1:15" ht="13.5">
      <c r="A47" s="7">
        <v>4.4</v>
      </c>
      <c r="B47" s="7"/>
      <c r="C47" s="7">
        <f t="shared" si="21"/>
        <v>4</v>
      </c>
      <c r="D47" s="9">
        <f t="shared" si="22"/>
        <v>0.4799999999999996</v>
      </c>
      <c r="E47" s="1">
        <f t="shared" si="23"/>
        <v>0.6400000000000005</v>
      </c>
      <c r="F47" s="6">
        <f t="shared" si="24"/>
        <v>-0.12000000000000004</v>
      </c>
      <c r="G47" s="7">
        <f t="shared" si="25"/>
        <v>4.24</v>
      </c>
      <c r="H47" s="9">
        <f t="shared" si="5"/>
        <v>0.006092800000000003</v>
      </c>
      <c r="I47" s="1">
        <f t="shared" si="6"/>
        <v>-0.047308800000000026</v>
      </c>
      <c r="J47" s="1">
        <f t="shared" si="20"/>
        <v>0.16755200000000012</v>
      </c>
      <c r="K47" s="1">
        <f t="shared" si="8"/>
        <v>-0.38297600000000015</v>
      </c>
      <c r="L47" s="1">
        <f t="shared" si="9"/>
        <v>1.0053119999999998</v>
      </c>
      <c r="M47" s="1">
        <f t="shared" si="10"/>
        <v>0.2680832000000003</v>
      </c>
      <c r="N47" s="6">
        <f t="shared" si="11"/>
        <v>-0.016755200000000015</v>
      </c>
      <c r="O47" s="7">
        <f t="shared" si="12"/>
        <v>5.594444800000001</v>
      </c>
    </row>
    <row r="48" spans="1:15" ht="13.5">
      <c r="A48" s="7">
        <v>4.5</v>
      </c>
      <c r="B48" s="7"/>
      <c r="C48" s="7">
        <f t="shared" si="21"/>
        <v>4</v>
      </c>
      <c r="D48" s="9">
        <f t="shared" si="22"/>
        <v>0.375</v>
      </c>
      <c r="E48" s="1">
        <f t="shared" si="23"/>
        <v>0.75</v>
      </c>
      <c r="F48" s="6">
        <f t="shared" si="24"/>
        <v>-0.125</v>
      </c>
      <c r="G48" s="7">
        <f t="shared" si="25"/>
        <v>4.25</v>
      </c>
      <c r="H48" s="9">
        <f>($A48-$A$13)*($A48-$A$23)*($A48-$A$33)*($A48-$A$43)*($A48-$A$53)*($A48-$A$63)/(($A$3-$A$13)*($A$3-$A$23)*($A$3-$A$33)*($A$3-$A$43)*($A$3-$A$53)*($A$3-$A$63))</f>
        <v>0.0068359375</v>
      </c>
      <c r="I48" s="1">
        <f t="shared" si="6"/>
        <v>-0.052734375</v>
      </c>
      <c r="J48" s="1">
        <f t="shared" si="20"/>
        <v>0.1845703125</v>
      </c>
      <c r="K48" s="1">
        <f t="shared" si="8"/>
        <v>-0.41015625</v>
      </c>
      <c r="L48" s="1">
        <f t="shared" si="9"/>
        <v>0.9228515625</v>
      </c>
      <c r="M48" s="1">
        <f t="shared" si="10"/>
        <v>0.369140625</v>
      </c>
      <c r="N48" s="6">
        <f t="shared" si="11"/>
        <v>-0.0205078125</v>
      </c>
      <c r="O48" s="7">
        <f t="shared" si="12"/>
        <v>5.7138671875</v>
      </c>
    </row>
    <row r="49" spans="1:15" ht="13.5">
      <c r="A49" s="7">
        <v>4.6</v>
      </c>
      <c r="B49" s="7"/>
      <c r="C49" s="7">
        <f t="shared" si="21"/>
        <v>4</v>
      </c>
      <c r="D49" s="9">
        <f t="shared" si="22"/>
        <v>0.2800000000000003</v>
      </c>
      <c r="E49" s="1">
        <f t="shared" si="23"/>
        <v>0.8399999999999997</v>
      </c>
      <c r="F49" s="6">
        <f t="shared" si="24"/>
        <v>-0.12000000000000004</v>
      </c>
      <c r="G49" s="7">
        <f t="shared" si="25"/>
        <v>4.24</v>
      </c>
      <c r="H49" s="9">
        <f t="shared" si="5"/>
        <v>0.006988800000000002</v>
      </c>
      <c r="I49" s="1">
        <f t="shared" si="6"/>
        <v>-0.053580800000000005</v>
      </c>
      <c r="J49" s="1">
        <f t="shared" si="20"/>
        <v>0.18547200000000005</v>
      </c>
      <c r="K49" s="1">
        <f t="shared" si="8"/>
        <v>-0.40185600000000016</v>
      </c>
      <c r="L49" s="1">
        <f t="shared" si="9"/>
        <v>0.8037120000000005</v>
      </c>
      <c r="M49" s="1">
        <f t="shared" si="10"/>
        <v>0.4822271999999997</v>
      </c>
      <c r="N49" s="6">
        <f t="shared" si="11"/>
        <v>-0.0229632</v>
      </c>
      <c r="O49" s="7">
        <f t="shared" si="12"/>
        <v>5.685964800000001</v>
      </c>
    </row>
    <row r="50" spans="1:15" ht="13.5">
      <c r="A50" s="7">
        <v>4.7</v>
      </c>
      <c r="B50" s="7"/>
      <c r="C50" s="7">
        <f t="shared" si="21"/>
        <v>4</v>
      </c>
      <c r="D50" s="9">
        <f t="shared" si="22"/>
        <v>0.19499999999999987</v>
      </c>
      <c r="E50" s="1">
        <f t="shared" si="23"/>
        <v>0.9100000000000001</v>
      </c>
      <c r="F50" s="6">
        <f t="shared" si="24"/>
        <v>-0.10499999999999997</v>
      </c>
      <c r="G50" s="7">
        <f t="shared" si="25"/>
        <v>4.21</v>
      </c>
      <c r="H50" s="9">
        <f t="shared" si="5"/>
        <v>0.006439387499999998</v>
      </c>
      <c r="I50" s="1">
        <f t="shared" si="6"/>
        <v>-0.049078574999999985</v>
      </c>
      <c r="J50" s="1">
        <f t="shared" si="20"/>
        <v>0.16813956249999992</v>
      </c>
      <c r="K50" s="1">
        <f t="shared" si="8"/>
        <v>-0.35606024999999986</v>
      </c>
      <c r="L50" s="1">
        <f t="shared" si="9"/>
        <v>0.6485383124999996</v>
      </c>
      <c r="M50" s="1">
        <f t="shared" si="10"/>
        <v>0.6053024250000002</v>
      </c>
      <c r="N50" s="6">
        <f t="shared" si="11"/>
        <v>-0.023280862499999996</v>
      </c>
      <c r="O50" s="7">
        <f t="shared" si="12"/>
        <v>5.500563137499999</v>
      </c>
    </row>
    <row r="51" spans="1:15" ht="13.5">
      <c r="A51" s="7">
        <v>4.8</v>
      </c>
      <c r="B51" s="7"/>
      <c r="C51" s="7">
        <f t="shared" si="21"/>
        <v>4</v>
      </c>
      <c r="D51" s="9">
        <f t="shared" si="22"/>
        <v>0.12000000000000012</v>
      </c>
      <c r="E51" s="1">
        <f t="shared" si="23"/>
        <v>0.96</v>
      </c>
      <c r="F51" s="6">
        <f t="shared" si="24"/>
        <v>-0.08000000000000006</v>
      </c>
      <c r="G51" s="7">
        <f t="shared" si="25"/>
        <v>4.16</v>
      </c>
      <c r="H51" s="9">
        <f t="shared" si="5"/>
        <v>0.005107200000000004</v>
      </c>
      <c r="I51" s="1">
        <f t="shared" si="6"/>
        <v>-0.03870720000000003</v>
      </c>
      <c r="J51" s="1">
        <f t="shared" si="20"/>
        <v>0.13132800000000008</v>
      </c>
      <c r="K51" s="1">
        <f t="shared" si="8"/>
        <v>-0.2723840000000002</v>
      </c>
      <c r="L51" s="1">
        <f t="shared" si="9"/>
        <v>0.45964800000000045</v>
      </c>
      <c r="M51" s="1">
        <f t="shared" si="10"/>
        <v>0.7354367999999998</v>
      </c>
      <c r="N51" s="6">
        <f t="shared" si="11"/>
        <v>-0.02042880000000001</v>
      </c>
      <c r="O51" s="7">
        <f t="shared" si="12"/>
        <v>5.153779200000002</v>
      </c>
    </row>
    <row r="52" spans="1:15" ht="13.5">
      <c r="A52" s="7">
        <v>4.9</v>
      </c>
      <c r="B52" s="7"/>
      <c r="C52" s="7">
        <f t="shared" si="21"/>
        <v>4</v>
      </c>
      <c r="D52" s="9">
        <f t="shared" si="22"/>
        <v>0.054999999999999785</v>
      </c>
      <c r="E52" s="1">
        <f t="shared" si="23"/>
        <v>0.9900000000000001</v>
      </c>
      <c r="F52" s="6">
        <f t="shared" si="24"/>
        <v>-0.04499999999999986</v>
      </c>
      <c r="G52" s="7">
        <f t="shared" si="25"/>
        <v>4.09</v>
      </c>
      <c r="H52" s="9">
        <f t="shared" si="5"/>
        <v>0.002954737499999991</v>
      </c>
      <c r="I52" s="1">
        <f t="shared" si="6"/>
        <v>-0.02227417499999993</v>
      </c>
      <c r="J52" s="1">
        <f t="shared" si="20"/>
        <v>0.07488731249999976</v>
      </c>
      <c r="K52" s="1">
        <f>($A52-$A$3)*($A52-$A$13)*($A52-$A$23)*($A52-$A$43)*($A52-$A$53)*($A52-$A$63)/(($A$33-$A$3)*($A$33-$A$13)*($A$33-$A$23)*($A$33-$A$43)*($A$33-$A$53)*($A$33-$A$63))</f>
        <v>-0.15240224999999952</v>
      </c>
      <c r="L52" s="1">
        <f t="shared" si="9"/>
        <v>0.24130356249999918</v>
      </c>
      <c r="M52" s="1">
        <f>($A52-$A$3)*($A52-$A$13)*($A52-$A$23)*($A52-$A$33)*($A52-$A$43)*($A52-$A$63)/(($A$53-$A$3)*($A$53-$A$13)*($A$53-$A$23)*($A$53-$A$33)*($A$53-$A$43)*($A$53-$A$63))</f>
        <v>0.8686928250000006</v>
      </c>
      <c r="N52" s="6">
        <f t="shared" si="11"/>
        <v>-0.013162012499999966</v>
      </c>
      <c r="O52" s="7">
        <f t="shared" si="12"/>
        <v>4.649342987499998</v>
      </c>
    </row>
    <row r="53" spans="1:15" s="23" customFormat="1" ht="13.5">
      <c r="A53" s="24">
        <v>5</v>
      </c>
      <c r="B53" s="24">
        <v>4</v>
      </c>
      <c r="C53" s="24">
        <f>$B$53+(($B$63-$B$53)/($A$63-$A$53))*($A53-$A$53)</f>
        <v>4</v>
      </c>
      <c r="D53" s="25">
        <f t="shared" si="22"/>
        <v>0</v>
      </c>
      <c r="E53" s="26">
        <f t="shared" si="23"/>
        <v>1</v>
      </c>
      <c r="F53" s="27">
        <f t="shared" si="24"/>
        <v>0</v>
      </c>
      <c r="G53" s="24">
        <f t="shared" si="25"/>
        <v>4</v>
      </c>
      <c r="H53" s="25">
        <f t="shared" si="5"/>
        <v>0</v>
      </c>
      <c r="I53" s="26">
        <f t="shared" si="6"/>
        <v>0</v>
      </c>
      <c r="J53" s="26">
        <f t="shared" si="20"/>
        <v>0</v>
      </c>
      <c r="K53" s="26">
        <f t="shared" si="8"/>
        <v>0</v>
      </c>
      <c r="L53" s="26">
        <f t="shared" si="9"/>
        <v>0</v>
      </c>
      <c r="M53" s="26">
        <f t="shared" si="10"/>
        <v>1</v>
      </c>
      <c r="N53" s="27">
        <f t="shared" si="11"/>
        <v>0</v>
      </c>
      <c r="O53" s="24">
        <f t="shared" si="12"/>
        <v>4</v>
      </c>
    </row>
    <row r="54" spans="1:15" ht="13.5">
      <c r="A54" s="7">
        <v>5.1</v>
      </c>
      <c r="B54" s="7"/>
      <c r="C54" s="7">
        <f aca="true" t="shared" si="26" ref="C54:C62">$B$53+(($B$63-$B$53)/($A$63-$A$53))*($A54-$A$53)</f>
        <v>3.8000000000000007</v>
      </c>
      <c r="D54" s="9">
        <f t="shared" si="22"/>
        <v>-0.04499999999999986</v>
      </c>
      <c r="E54" s="1">
        <f t="shared" si="23"/>
        <v>0.9900000000000001</v>
      </c>
      <c r="F54" s="6">
        <f t="shared" si="24"/>
        <v>0.054999999999999785</v>
      </c>
      <c r="G54" s="7">
        <f t="shared" si="25"/>
        <v>3.8900000000000006</v>
      </c>
      <c r="H54" s="9">
        <f t="shared" si="5"/>
        <v>-0.003670012499999986</v>
      </c>
      <c r="I54" s="1">
        <f t="shared" si="6"/>
        <v>0.027390824999999893</v>
      </c>
      <c r="J54" s="1">
        <f t="shared" si="20"/>
        <v>-0.09056643749999965</v>
      </c>
      <c r="K54" s="1">
        <f t="shared" si="8"/>
        <v>0.17825774999999933</v>
      </c>
      <c r="L54" s="1">
        <f t="shared" si="9"/>
        <v>-0.2552326874999991</v>
      </c>
      <c r="M54" s="1">
        <f t="shared" si="10"/>
        <v>1.1230238249999998</v>
      </c>
      <c r="N54" s="6">
        <f t="shared" si="11"/>
        <v>0.020796737499999912</v>
      </c>
      <c r="O54" s="7">
        <f t="shared" si="12"/>
        <v>3.2289947375000034</v>
      </c>
    </row>
    <row r="55" spans="1:15" ht="13.5">
      <c r="A55" s="7">
        <v>5.2</v>
      </c>
      <c r="B55" s="7"/>
      <c r="C55" s="7">
        <f t="shared" si="26"/>
        <v>3.5999999999999996</v>
      </c>
      <c r="D55" s="9">
        <f t="shared" si="22"/>
        <v>-0.08000000000000006</v>
      </c>
      <c r="E55" s="1">
        <f t="shared" si="23"/>
        <v>0.96</v>
      </c>
      <c r="F55" s="6">
        <f t="shared" si="24"/>
        <v>0.12000000000000012</v>
      </c>
      <c r="G55" s="7">
        <f t="shared" si="25"/>
        <v>3.76</v>
      </c>
      <c r="H55" s="9">
        <f t="shared" si="5"/>
        <v>-0.00788480000000001</v>
      </c>
      <c r="I55" s="1">
        <f>($A55-$A$3)*($A55-$A$23)*($A55-$A$33)*($A55-$A$43)*($A55-$A$53)*($A55-$A$63)/(($A$13-$A$3)*($A$13-$A$23)*($A$13-$A$33)*($A$13-$A$43)*($A$13-$A$53)*($A$13-$A$63))</f>
        <v>0.058572800000000064</v>
      </c>
      <c r="J55" s="1">
        <f>($A55-$A$3)*($A55-$A$13)*($A55-$A$33)*($A55-$A$43)*($A55-$A$53)*($A55-$A$63)/(($A$23-$A$3)*($A$23-$A$13)*($A$23-$A$33)*($A$23-$A$43)*($A$23-$A$53)*($A$23-$A$63))</f>
        <v>-0.19219200000000017</v>
      </c>
      <c r="K55" s="1">
        <f t="shared" si="8"/>
        <v>0.3727360000000004</v>
      </c>
      <c r="L55" s="1">
        <f t="shared" si="9"/>
        <v>-0.5125120000000005</v>
      </c>
      <c r="M55" s="1">
        <f t="shared" si="10"/>
        <v>1.2300288000000004</v>
      </c>
      <c r="N55" s="6">
        <f t="shared" si="11"/>
        <v>0.051251200000000066</v>
      </c>
      <c r="O55" s="7">
        <f t="shared" si="12"/>
        <v>2.3716351999999987</v>
      </c>
    </row>
    <row r="56" spans="1:15" ht="13.5">
      <c r="A56" s="7">
        <v>5.3</v>
      </c>
      <c r="B56" s="7"/>
      <c r="C56" s="7">
        <f t="shared" si="26"/>
        <v>3.4000000000000004</v>
      </c>
      <c r="D56" s="9">
        <f t="shared" si="22"/>
        <v>-0.10499999999999997</v>
      </c>
      <c r="E56" s="1">
        <f t="shared" si="23"/>
        <v>0.9100000000000001</v>
      </c>
      <c r="F56" s="6">
        <f t="shared" si="24"/>
        <v>0.19499999999999987</v>
      </c>
      <c r="G56" s="7">
        <f t="shared" si="25"/>
        <v>3.6100000000000003</v>
      </c>
      <c r="H56" s="9">
        <f t="shared" si="5"/>
        <v>-0.012374862499999991</v>
      </c>
      <c r="I56" s="1">
        <f t="shared" si="6"/>
        <v>0.09151642499999996</v>
      </c>
      <c r="J56" s="1">
        <f t="shared" si="20"/>
        <v>-0.29812168749999984</v>
      </c>
      <c r="K56" s="1">
        <f t="shared" si="8"/>
        <v>0.5703197499999998</v>
      </c>
      <c r="L56" s="1">
        <f t="shared" si="9"/>
        <v>-0.7567704374999996</v>
      </c>
      <c r="M56" s="1">
        <f t="shared" si="10"/>
        <v>1.311735425</v>
      </c>
      <c r="N56" s="6">
        <f t="shared" si="11"/>
        <v>0.09369538749999992</v>
      </c>
      <c r="O56" s="7">
        <f t="shared" si="12"/>
        <v>1.4769383875000015</v>
      </c>
    </row>
    <row r="57" spans="1:15" ht="13.5">
      <c r="A57" s="7">
        <v>5.4</v>
      </c>
      <c r="B57" s="7"/>
      <c r="C57" s="7">
        <f t="shared" si="26"/>
        <v>3.1999999999999993</v>
      </c>
      <c r="D57" s="9">
        <f t="shared" si="22"/>
        <v>-0.12000000000000004</v>
      </c>
      <c r="E57" s="1">
        <f t="shared" si="23"/>
        <v>0.8399999999999997</v>
      </c>
      <c r="F57" s="6">
        <f t="shared" si="24"/>
        <v>0.2800000000000003</v>
      </c>
      <c r="G57" s="7">
        <f t="shared" si="25"/>
        <v>3.4399999999999995</v>
      </c>
      <c r="H57" s="9">
        <f t="shared" si="5"/>
        <v>-0.016755200000000015</v>
      </c>
      <c r="I57" s="1">
        <f t="shared" si="6"/>
        <v>0.1233792000000001</v>
      </c>
      <c r="J57" s="1">
        <f t="shared" si="20"/>
        <v>-0.39916800000000036</v>
      </c>
      <c r="K57" s="1">
        <f t="shared" si="8"/>
        <v>0.7539840000000005</v>
      </c>
      <c r="L57" s="1">
        <f t="shared" si="9"/>
        <v>-0.9694080000000006</v>
      </c>
      <c r="M57" s="1">
        <f t="shared" si="10"/>
        <v>1.3571712</v>
      </c>
      <c r="N57" s="6">
        <f t="shared" si="11"/>
        <v>0.1507968000000002</v>
      </c>
      <c r="O57" s="7">
        <f t="shared" si="12"/>
        <v>0.6093567999999969</v>
      </c>
    </row>
    <row r="58" spans="1:15" ht="13.5">
      <c r="A58" s="7">
        <v>5.5</v>
      </c>
      <c r="B58" s="7"/>
      <c r="C58" s="7">
        <f t="shared" si="26"/>
        <v>3</v>
      </c>
      <c r="D58" s="9">
        <f t="shared" si="22"/>
        <v>-0.125</v>
      </c>
      <c r="E58" s="1">
        <f t="shared" si="23"/>
        <v>0.75</v>
      </c>
      <c r="F58" s="6">
        <f t="shared" si="24"/>
        <v>0.375</v>
      </c>
      <c r="G58" s="7">
        <f t="shared" si="25"/>
        <v>3.25</v>
      </c>
      <c r="H58" s="9">
        <f t="shared" si="5"/>
        <v>-0.0205078125</v>
      </c>
      <c r="I58" s="1">
        <f>($A58-$A$3)*($A58-$A$23)*($A58-$A$33)*($A58-$A$43)*($A58-$A$53)*($A58-$A$63)/(($A$13-$A$3)*($A$13-$A$23)*($A$13-$A$33)*($A$13-$A$43)*($A$13-$A$53)*($A$13-$A$63))</f>
        <v>0.150390625</v>
      </c>
      <c r="J58" s="1">
        <f t="shared" si="20"/>
        <v>-0.4833984375</v>
      </c>
      <c r="K58" s="1">
        <f t="shared" si="8"/>
        <v>0.90234375</v>
      </c>
      <c r="L58" s="1">
        <f t="shared" si="9"/>
        <v>-1.1279296875</v>
      </c>
      <c r="M58" s="1">
        <f t="shared" si="10"/>
        <v>1.353515625</v>
      </c>
      <c r="N58" s="6">
        <f t="shared" si="11"/>
        <v>0.2255859375</v>
      </c>
      <c r="O58" s="7">
        <f t="shared" si="12"/>
        <v>-0.1494140625</v>
      </c>
    </row>
    <row r="59" spans="1:15" ht="13.5">
      <c r="A59" s="7">
        <v>5.6</v>
      </c>
      <c r="B59" s="7"/>
      <c r="C59" s="7">
        <f t="shared" si="26"/>
        <v>2.8000000000000007</v>
      </c>
      <c r="D59" s="9">
        <f t="shared" si="22"/>
        <v>-0.12000000000000004</v>
      </c>
      <c r="E59" s="1">
        <f t="shared" si="23"/>
        <v>0.6400000000000005</v>
      </c>
      <c r="F59" s="6">
        <f t="shared" si="24"/>
        <v>0.4799999999999996</v>
      </c>
      <c r="G59" s="7">
        <f t="shared" si="25"/>
        <v>3.040000000000001</v>
      </c>
      <c r="H59" s="9">
        <f t="shared" si="5"/>
        <v>-0.0229632</v>
      </c>
      <c r="I59" s="1">
        <f t="shared" si="6"/>
        <v>0.16773119999999997</v>
      </c>
      <c r="J59" s="1">
        <f t="shared" si="20"/>
        <v>-0.5358079999999998</v>
      </c>
      <c r="K59" s="1">
        <f t="shared" si="8"/>
        <v>0.9891840000000001</v>
      </c>
      <c r="L59" s="1">
        <f t="shared" si="9"/>
        <v>-1.2055680000000002</v>
      </c>
      <c r="M59" s="1">
        <f t="shared" si="10"/>
        <v>1.2859392000000005</v>
      </c>
      <c r="N59" s="6">
        <f t="shared" si="11"/>
        <v>0.3214847999999996</v>
      </c>
      <c r="O59" s="7">
        <f>$B$3*$H59+$B$13*$I59+$B$23*$J59+$B$33*$K59+$B$43*$L59+$B$53*$M59+$B$63*$N59</f>
        <v>-0.6985471999999989</v>
      </c>
    </row>
    <row r="60" spans="1:15" ht="13.5">
      <c r="A60" s="7">
        <v>5.7</v>
      </c>
      <c r="B60" s="7"/>
      <c r="C60" s="7">
        <f t="shared" si="26"/>
        <v>2.5999999999999996</v>
      </c>
      <c r="D60" s="9">
        <f t="shared" si="22"/>
        <v>-0.10499999999999997</v>
      </c>
      <c r="E60" s="1">
        <f t="shared" si="23"/>
        <v>0.5099999999999998</v>
      </c>
      <c r="F60" s="6">
        <f t="shared" si="24"/>
        <v>0.5950000000000002</v>
      </c>
      <c r="G60" s="7">
        <f t="shared" si="25"/>
        <v>2.8099999999999996</v>
      </c>
      <c r="H60" s="9">
        <f t="shared" si="5"/>
        <v>-0.023280862499999996</v>
      </c>
      <c r="I60" s="1">
        <f t="shared" si="6"/>
        <v>0.169405425</v>
      </c>
      <c r="J60" s="1">
        <f t="shared" si="20"/>
        <v>-0.5379766874999999</v>
      </c>
      <c r="K60" s="1">
        <f t="shared" si="8"/>
        <v>0.98296975</v>
      </c>
      <c r="L60" s="1">
        <f t="shared" si="9"/>
        <v>-1.1708904375</v>
      </c>
      <c r="M60" s="1">
        <f t="shared" si="10"/>
        <v>1.137436425</v>
      </c>
      <c r="N60" s="6">
        <f t="shared" si="11"/>
        <v>0.44233638750000026</v>
      </c>
      <c r="O60" s="7">
        <f t="shared" si="12"/>
        <v>-0.9161146124999993</v>
      </c>
    </row>
    <row r="61" spans="1:15" ht="13.5">
      <c r="A61" s="7">
        <v>5.8</v>
      </c>
      <c r="B61" s="7"/>
      <c r="C61" s="7">
        <f t="shared" si="26"/>
        <v>2.4000000000000004</v>
      </c>
      <c r="D61" s="9">
        <f t="shared" si="22"/>
        <v>-0.08000000000000006</v>
      </c>
      <c r="E61" s="1">
        <f t="shared" si="23"/>
        <v>0.36000000000000026</v>
      </c>
      <c r="F61" s="6">
        <f t="shared" si="24"/>
        <v>0.7199999999999998</v>
      </c>
      <c r="G61" s="7">
        <f t="shared" si="25"/>
        <v>2.5600000000000005</v>
      </c>
      <c r="H61" s="9">
        <f t="shared" si="5"/>
        <v>-0.02042880000000001</v>
      </c>
      <c r="I61" s="1">
        <f t="shared" si="6"/>
        <v>0.1481088000000001</v>
      </c>
      <c r="J61" s="1">
        <f t="shared" si="20"/>
        <v>-0.4677120000000002</v>
      </c>
      <c r="K61" s="1">
        <f t="shared" si="8"/>
        <v>0.8463360000000004</v>
      </c>
      <c r="L61" s="1">
        <f t="shared" si="9"/>
        <v>-0.9873920000000007</v>
      </c>
      <c r="M61" s="1">
        <f t="shared" si="10"/>
        <v>0.8886528000000007</v>
      </c>
      <c r="N61" s="6">
        <f t="shared" si="11"/>
        <v>0.5924351999999997</v>
      </c>
      <c r="O61" s="7">
        <f t="shared" si="12"/>
        <v>-0.6570368000000011</v>
      </c>
    </row>
    <row r="62" spans="1:15" ht="13.5">
      <c r="A62" s="7">
        <v>5.9</v>
      </c>
      <c r="B62" s="7"/>
      <c r="C62" s="7">
        <f t="shared" si="26"/>
        <v>2.1999999999999993</v>
      </c>
      <c r="D62" s="9">
        <f t="shared" si="22"/>
        <v>-0.04499999999999986</v>
      </c>
      <c r="E62" s="1">
        <f t="shared" si="23"/>
        <v>0.18999999999999936</v>
      </c>
      <c r="F62" s="6">
        <f t="shared" si="24"/>
        <v>0.8550000000000005</v>
      </c>
      <c r="G62" s="7">
        <f t="shared" si="25"/>
        <v>2.289999999999999</v>
      </c>
      <c r="H62" s="9">
        <f t="shared" si="5"/>
        <v>-0.013162012499999966</v>
      </c>
      <c r="I62" s="1">
        <f t="shared" si="6"/>
        <v>0.09508882499999975</v>
      </c>
      <c r="J62" s="1">
        <f t="shared" si="20"/>
        <v>-0.29867643749999917</v>
      </c>
      <c r="K62" s="1">
        <f t="shared" si="8"/>
        <v>0.5355577499999985</v>
      </c>
      <c r="L62" s="1">
        <f t="shared" si="9"/>
        <v>-0.6130726874999983</v>
      </c>
      <c r="M62" s="1">
        <f t="shared" si="10"/>
        <v>0.5177058249999985</v>
      </c>
      <c r="N62" s="6">
        <f>($A62-$A$3)*($A62-$A$13)*($A62-$A$23)*($A62-$A$33)*($A62-$A$43)*($A62-$A$53)/(($A$63-$A$3)*($A$63-$A$13)*($A$63-$A$23)*($A$63-$A$33)*($A$63-$A$43)*($A$63-$A$53))</f>
        <v>0.7765587375000007</v>
      </c>
      <c r="O62" s="7">
        <f t="shared" si="12"/>
        <v>0.24904873750000478</v>
      </c>
    </row>
    <row r="63" spans="1:15" s="23" customFormat="1" ht="14.25" thickBot="1">
      <c r="A63" s="28">
        <v>6</v>
      </c>
      <c r="B63" s="28">
        <v>2</v>
      </c>
      <c r="C63" s="28">
        <f>$B$63+(($B$73-$B$63)/($A$73-$A$63))*($A63-$A$63)</f>
        <v>2</v>
      </c>
      <c r="D63" s="29">
        <f t="shared" si="22"/>
        <v>0</v>
      </c>
      <c r="E63" s="30">
        <f t="shared" si="23"/>
        <v>0</v>
      </c>
      <c r="F63" s="31">
        <f t="shared" si="24"/>
        <v>1</v>
      </c>
      <c r="G63" s="28">
        <f t="shared" si="25"/>
        <v>2</v>
      </c>
      <c r="H63" s="29">
        <f t="shared" si="5"/>
        <v>0</v>
      </c>
      <c r="I63" s="30">
        <f t="shared" si="6"/>
        <v>0</v>
      </c>
      <c r="J63" s="30">
        <f t="shared" si="20"/>
        <v>0</v>
      </c>
      <c r="K63" s="30">
        <f t="shared" si="8"/>
        <v>0</v>
      </c>
      <c r="L63" s="30">
        <f t="shared" si="9"/>
        <v>0</v>
      </c>
      <c r="M63" s="30">
        <f t="shared" si="10"/>
        <v>0</v>
      </c>
      <c r="N63" s="31">
        <f t="shared" si="11"/>
        <v>1</v>
      </c>
      <c r="O63" s="28">
        <f t="shared" si="12"/>
        <v>2</v>
      </c>
    </row>
    <row r="64" ht="13.5">
      <c r="C64" s="11"/>
    </row>
    <row r="65" spans="1:15" ht="13.5">
      <c r="A65" s="12" t="s">
        <v>15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ht="13.5">
      <c r="C66" s="11"/>
    </row>
    <row r="68" ht="13.5">
      <c r="C68" s="11"/>
    </row>
    <row r="69" ht="13.5">
      <c r="C69" s="11"/>
    </row>
    <row r="70" ht="13.5">
      <c r="C70" s="11"/>
    </row>
    <row r="71" ht="13.5">
      <c r="C71" s="11"/>
    </row>
    <row r="72" ht="13.5">
      <c r="C72" s="11"/>
    </row>
    <row r="73" ht="13.5">
      <c r="C73" s="11"/>
    </row>
    <row r="74" ht="13.5">
      <c r="C74" s="11"/>
    </row>
    <row r="75" ht="13.5">
      <c r="C75" s="11"/>
    </row>
    <row r="76" ht="13.5">
      <c r="C76" s="11"/>
    </row>
    <row r="77" ht="13.5">
      <c r="C77" s="11"/>
    </row>
    <row r="78" ht="13.5">
      <c r="C78" s="11"/>
    </row>
    <row r="79" ht="13.5">
      <c r="C79" s="11"/>
    </row>
    <row r="80" ht="13.5">
      <c r="C80" s="11"/>
    </row>
    <row r="81" ht="13.5">
      <c r="C81" s="11"/>
    </row>
    <row r="82" ht="13.5">
      <c r="C82" s="11"/>
    </row>
    <row r="83" ht="13.5">
      <c r="C83" s="11"/>
    </row>
  </sheetData>
  <mergeCells count="5">
    <mergeCell ref="A65:O65"/>
    <mergeCell ref="D1:F1"/>
    <mergeCell ref="H1:N1"/>
    <mergeCell ref="A1:A2"/>
    <mergeCell ref="B1:B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B54" sqref="B54"/>
    </sheetView>
  </sheetViews>
  <sheetFormatPr defaultColWidth="9.00390625" defaultRowHeight="13.5"/>
  <cols>
    <col min="7" max="7" width="14.00390625" style="0" bestFit="1" customWidth="1"/>
    <col min="15" max="15" width="14.00390625" style="0" bestFit="1" customWidth="1"/>
  </cols>
  <sheetData>
    <row r="1" spans="1:15" ht="13.5">
      <c r="A1" s="13" t="s">
        <v>0</v>
      </c>
      <c r="B1" s="13" t="s">
        <v>1</v>
      </c>
      <c r="C1" s="2" t="s">
        <v>17</v>
      </c>
      <c r="D1" s="15" t="s">
        <v>6</v>
      </c>
      <c r="E1" s="16"/>
      <c r="F1" s="17"/>
      <c r="G1" s="2" t="s">
        <v>2</v>
      </c>
      <c r="H1" s="15" t="s">
        <v>8</v>
      </c>
      <c r="I1" s="16"/>
      <c r="J1" s="16"/>
      <c r="K1" s="16"/>
      <c r="L1" s="16"/>
      <c r="M1" s="16"/>
      <c r="N1" s="17"/>
      <c r="O1" s="2" t="s">
        <v>13</v>
      </c>
    </row>
    <row r="2" spans="1:15" ht="14.25" thickBot="1">
      <c r="A2" s="14"/>
      <c r="B2" s="14"/>
      <c r="C2" s="10"/>
      <c r="D2" s="8" t="s">
        <v>4</v>
      </c>
      <c r="E2" s="4" t="s">
        <v>3</v>
      </c>
      <c r="F2" s="5" t="s">
        <v>5</v>
      </c>
      <c r="G2" s="3" t="s">
        <v>7</v>
      </c>
      <c r="H2" s="8" t="s">
        <v>4</v>
      </c>
      <c r="I2" s="4" t="s">
        <v>3</v>
      </c>
      <c r="J2" s="4" t="s">
        <v>5</v>
      </c>
      <c r="K2" s="4" t="s">
        <v>9</v>
      </c>
      <c r="L2" s="4" t="s">
        <v>10</v>
      </c>
      <c r="M2" s="4" t="s">
        <v>11</v>
      </c>
      <c r="N2" s="5" t="s">
        <v>12</v>
      </c>
      <c r="O2" s="3" t="s">
        <v>7</v>
      </c>
    </row>
    <row r="3" spans="1:15" s="23" customFormat="1" ht="13.5">
      <c r="A3" s="18">
        <v>0</v>
      </c>
      <c r="B3" s="18">
        <v>2</v>
      </c>
      <c r="C3" s="19">
        <f>$B$3+(($B$13-$B$3)/($A$13-$A$3))*($A3-$A$3)</f>
        <v>2</v>
      </c>
      <c r="D3" s="20">
        <f>($A3-$A$13)*($A3-$A$23)/(($A$3-$A$13)*($A$3-$A$23))</f>
        <v>1</v>
      </c>
      <c r="E3" s="21">
        <f>($A3-$A$3)*($A3-$A$23)/(($A$13-$A$3)*($A$13-$A$23))</f>
        <v>0</v>
      </c>
      <c r="F3" s="22">
        <f>($A3-$A$3)*($A3-$A$13)/(($A$23-$A$3)*($A$23-$A$13))</f>
        <v>0</v>
      </c>
      <c r="G3" s="18">
        <f aca="true" t="shared" si="0" ref="G3:G22">$B$3*$D3+$B$13*$E3+$B$23*$F3</f>
        <v>2</v>
      </c>
      <c r="H3" s="20">
        <f>($A3-$A$13)*($A3-$A$23)*($A3-$A$33)*($A3-$A$43)*($A3-$A$53)*($A3-$A$63)/(($A$3-$A$13)*($A$3-$A$23)*($A$3-$A$33)*($A$3-$A$43)*($A$3-$A$53)*($A$3-$A$63))</f>
        <v>1</v>
      </c>
      <c r="I3" s="21">
        <f>($A3-$A$3)*($A3-$A$23)*($A3-$A$33)*($A3-$A$43)*($A3-$A$53)*($A3-$A$63)/(($A$13-$A$3)*($A$13-$A$23)*($A$13-$A$33)*($A$13-$A$43)*($A$13-$A$53)*($A$13-$A$63))</f>
        <v>0</v>
      </c>
      <c r="J3" s="21">
        <f>($A3-$A$3)*($A3-$A$13)*($A3-$A$33)*($A3-$A$43)*($A3-$A$53)*($A3-$A$63)/(($A$23-$A$3)*($A$23-$A$13)*($A$23-$A$33)*($A$23-$A$43)*($A$23-$A$53)*($A$23-$A$63))</f>
        <v>0</v>
      </c>
      <c r="K3" s="21">
        <f>($A3-$A$3)*($A3-$A$13)*($A3-$A$23)*($A3-$A$43)*($A3-$A$53)*($A3-$A$63)/(($A$33-$A$3)*($A$33-$A$13)*($A$33-$A$23)*($A$33-$A$43)*($A$33-$A$53)*($A$33-$A$63))</f>
        <v>0</v>
      </c>
      <c r="L3" s="21">
        <f>($A3-$A$3)*($A3-$A$13)*($A3-$A$23)*($A3-$A$33)*($A3-$A$53)*($A3-$A$63)/(($A$43-$A$3)*($A$43-$A$13)*($A$43-$A$23)*($A$43-$A$33)*($A$43-$A$53)*($A$43-$A$63))</f>
        <v>0</v>
      </c>
      <c r="M3" s="21">
        <f>($A3-$A$3)*($A3-$A$13)*($A3-$A$23)*($A3-$A$33)*($A3-$A$43)*($A3-$A$63)/(($A$53-$A$3)*($A$53-$A$13)*($A$53-$A$23)*($A$53-$A$33)*($A$53-$A$43)*($A$53-$A$63))</f>
        <v>0</v>
      </c>
      <c r="N3" s="22">
        <f>($A3-$A$3)*($A3-$A$13)*($A3-$A$23)*($A3-$A$33)*($A3-$A$43)*($A3-$A$53)/(($A$63-$A$3)*($A$63-$A$13)*($A$63-$A$23)*($A$63-$A$33)*($A$63-$A$43)*($A$63-$A$53))</f>
        <v>0</v>
      </c>
      <c r="O3" s="18">
        <f>$B$3*$H3+$B$13*$I3+$B$23*$J3+$B$33*$K3+$B$43*$L3+$B$53*$M3+$B$63*$N3</f>
        <v>2</v>
      </c>
    </row>
    <row r="4" spans="1:15" ht="13.5">
      <c r="A4" s="7">
        <v>0.1</v>
      </c>
      <c r="B4" s="7"/>
      <c r="C4" s="7">
        <f aca="true" t="shared" si="1" ref="C4:C12">$B$3+(($B$13-$B$3)/($A$13-$A$3))*($A4-$A$3)</f>
        <v>1.9</v>
      </c>
      <c r="D4" s="9">
        <f aca="true" t="shared" si="2" ref="D4:D22">($A4-$A$13)*($A4-$A$23)/(($A$3-$A$13)*($A$3-$A$23))</f>
        <v>0.855</v>
      </c>
      <c r="E4" s="1">
        <f aca="true" t="shared" si="3" ref="E4:E22">($A4-$A$3)*($A4-$A$23)/(($A$13-$A$3)*($A$13-$A$23))</f>
        <v>0.19</v>
      </c>
      <c r="F4" s="6">
        <f aca="true" t="shared" si="4" ref="F4:F22">($A4-$A$3)*($A4-$A$13)/(($A$23-$A$3)*($A$23-$A$13))</f>
        <v>-0.045000000000000005</v>
      </c>
      <c r="G4" s="7">
        <f t="shared" si="0"/>
        <v>1.72</v>
      </c>
      <c r="H4" s="9">
        <f aca="true" t="shared" si="5" ref="H4:H63">($A4-$A$13)*($A4-$A$23)*($A4-$A$33)*($A4-$A$43)*($A4-$A$53)*($A4-$A$63)/(($A$3-$A$13)*($A$3-$A$23)*($A$3-$A$33)*($A$3-$A$43)*($A$3-$A$53)*($A$3-$A$63))</f>
        <v>0.7765587375</v>
      </c>
      <c r="I4" s="1">
        <f aca="true" t="shared" si="6" ref="I4:I63">($A4-$A$3)*($A4-$A$23)*($A4-$A$33)*($A4-$A$43)*($A4-$A$53)*($A4-$A$63)/(($A$13-$A$3)*($A$13-$A$23)*($A$13-$A$33)*($A$13-$A$43)*($A$13-$A$53)*($A$13-$A$63))</f>
        <v>0.5177058250000001</v>
      </c>
      <c r="J4" s="1">
        <f aca="true" t="shared" si="7" ref="J4:J40">($A4-$A$3)*($A4-$A$13)*($A4-$A$33)*($A4-$A$43)*($A4-$A$53)*($A4-$A$63)/(($A$23-$A$3)*($A$23-$A$13)*($A$23-$A$33)*($A$23-$A$43)*($A$23-$A$53)*($A$23-$A$63))</f>
        <v>-0.6130726875000001</v>
      </c>
      <c r="K4" s="1">
        <f aca="true" t="shared" si="8" ref="K4:K63">($A4-$A$3)*($A4-$A$13)*($A4-$A$23)*($A4-$A$43)*($A4-$A$53)*($A4-$A$63)/(($A$33-$A$3)*($A$33-$A$13)*($A$33-$A$23)*($A$33-$A$43)*($A$33-$A$53)*($A$33-$A$63))</f>
        <v>0.5355577500000002</v>
      </c>
      <c r="L4" s="1">
        <f aca="true" t="shared" si="9" ref="L4:L63">($A4-$A$3)*($A4-$A$13)*($A4-$A$23)*($A4-$A$33)*($A4-$A$53)*($A4-$A$63)/(($A$43-$A$3)*($A$43-$A$13)*($A$43-$A$23)*($A$43-$A$33)*($A$43-$A$53)*($A$43-$A$63))</f>
        <v>-0.2986764375</v>
      </c>
      <c r="M4" s="1">
        <f aca="true" t="shared" si="10" ref="M4:M63">($A4-$A$3)*($A4-$A$13)*($A4-$A$23)*($A4-$A$33)*($A4-$A$43)*($A4-$A$63)/(($A$53-$A$3)*($A$53-$A$13)*($A$53-$A$23)*($A$53-$A$33)*($A$53-$A$43)*($A$53-$A$63))</f>
        <v>0.095088825</v>
      </c>
      <c r="N4" s="6">
        <f aca="true" t="shared" si="11" ref="N4:N63">($A4-$A$3)*($A4-$A$13)*($A4-$A$23)*($A4-$A$33)*($A4-$A$43)*($A4-$A$53)/(($A$63-$A$3)*($A$63-$A$13)*($A$63-$A$23)*($A$63-$A$33)*($A$63-$A$43)*($A$63-$A$53))</f>
        <v>-0.0131620125</v>
      </c>
      <c r="O4" s="7">
        <f aca="true" t="shared" si="12" ref="O4:O63">$B$3*$H4+$B$13*$I4+$B$23*$J4+$B$33*$K4+$B$43*$L4+$B$53*$M4+$B$63*$N4</f>
        <v>1.869791725000001</v>
      </c>
    </row>
    <row r="5" spans="1:15" ht="13.5">
      <c r="A5" s="7">
        <v>0.2</v>
      </c>
      <c r="B5" s="7"/>
      <c r="C5" s="7">
        <f t="shared" si="1"/>
        <v>1.8</v>
      </c>
      <c r="D5" s="9">
        <f t="shared" si="2"/>
        <v>0.7200000000000001</v>
      </c>
      <c r="E5" s="1">
        <f t="shared" si="3"/>
        <v>0.36000000000000004</v>
      </c>
      <c r="F5" s="6">
        <f t="shared" si="4"/>
        <v>-0.08000000000000002</v>
      </c>
      <c r="G5" s="7">
        <f t="shared" si="0"/>
        <v>1.4800000000000002</v>
      </c>
      <c r="H5" s="9">
        <f t="shared" si="5"/>
        <v>0.5924351999999999</v>
      </c>
      <c r="I5" s="1">
        <f t="shared" si="6"/>
        <v>0.8886527999999999</v>
      </c>
      <c r="J5" s="1">
        <f t="shared" si="7"/>
        <v>-0.9873920000000002</v>
      </c>
      <c r="K5" s="1">
        <f t="shared" si="8"/>
        <v>0.8463360000000001</v>
      </c>
      <c r="L5" s="1">
        <f t="shared" si="9"/>
        <v>-0.46771200000000007</v>
      </c>
      <c r="M5" s="1">
        <f t="shared" si="10"/>
        <v>0.14810880000000004</v>
      </c>
      <c r="N5" s="6">
        <f t="shared" si="11"/>
        <v>-0.020428800000000004</v>
      </c>
      <c r="O5" s="7">
        <f t="shared" si="12"/>
        <v>1.6937343999999999</v>
      </c>
    </row>
    <row r="6" spans="1:15" ht="13.5">
      <c r="A6" s="7">
        <v>0.3</v>
      </c>
      <c r="B6" s="7"/>
      <c r="C6" s="7">
        <f t="shared" si="1"/>
        <v>1.7</v>
      </c>
      <c r="D6" s="9">
        <f t="shared" si="2"/>
        <v>0.595</v>
      </c>
      <c r="E6" s="1">
        <f t="shared" si="3"/>
        <v>0.51</v>
      </c>
      <c r="F6" s="6">
        <f t="shared" si="4"/>
        <v>-0.105</v>
      </c>
      <c r="G6" s="7">
        <f t="shared" si="0"/>
        <v>1.28</v>
      </c>
      <c r="H6" s="9">
        <f t="shared" si="5"/>
        <v>0.44233638750000015</v>
      </c>
      <c r="I6" s="1">
        <f t="shared" si="6"/>
        <v>1.1374364250000002</v>
      </c>
      <c r="J6" s="1">
        <f t="shared" si="7"/>
        <v>-1.1708904375000004</v>
      </c>
      <c r="K6" s="1">
        <f t="shared" si="8"/>
        <v>0.9829697500000001</v>
      </c>
      <c r="L6" s="1">
        <f t="shared" si="9"/>
        <v>-0.5379766875</v>
      </c>
      <c r="M6" s="1">
        <f t="shared" si="10"/>
        <v>0.169405425</v>
      </c>
      <c r="N6" s="6">
        <f t="shared" si="11"/>
        <v>-0.0232808625</v>
      </c>
      <c r="O6" s="7">
        <f t="shared" si="12"/>
        <v>1.4995520249999992</v>
      </c>
    </row>
    <row r="7" spans="1:15" ht="13.5">
      <c r="A7" s="7">
        <v>0.4</v>
      </c>
      <c r="B7" s="7"/>
      <c r="C7" s="7">
        <f t="shared" si="1"/>
        <v>1.6</v>
      </c>
      <c r="D7" s="9">
        <f t="shared" si="2"/>
        <v>0.48</v>
      </c>
      <c r="E7" s="1">
        <f t="shared" si="3"/>
        <v>0.6400000000000001</v>
      </c>
      <c r="F7" s="6">
        <f t="shared" si="4"/>
        <v>-0.12</v>
      </c>
      <c r="G7" s="7">
        <f t="shared" si="0"/>
        <v>1.12</v>
      </c>
      <c r="H7" s="9">
        <f t="shared" si="5"/>
        <v>0.32148479999999996</v>
      </c>
      <c r="I7" s="1">
        <f t="shared" si="6"/>
        <v>1.2859392</v>
      </c>
      <c r="J7" s="1">
        <f t="shared" si="7"/>
        <v>-1.2055679999999998</v>
      </c>
      <c r="K7" s="1">
        <f t="shared" si="8"/>
        <v>0.9891840000000001</v>
      </c>
      <c r="L7" s="1">
        <f t="shared" si="9"/>
        <v>-0.535808</v>
      </c>
      <c r="M7" s="1">
        <f t="shared" si="10"/>
        <v>0.1677312</v>
      </c>
      <c r="N7" s="6">
        <f t="shared" si="11"/>
        <v>-0.0229632</v>
      </c>
      <c r="O7" s="7">
        <f t="shared" si="12"/>
        <v>1.3098496000000017</v>
      </c>
    </row>
    <row r="8" spans="1:15" ht="13.5">
      <c r="A8" s="7">
        <v>0.5</v>
      </c>
      <c r="B8" s="7"/>
      <c r="C8" s="7">
        <f t="shared" si="1"/>
        <v>1.5</v>
      </c>
      <c r="D8" s="9">
        <f t="shared" si="2"/>
        <v>0.375</v>
      </c>
      <c r="E8" s="1">
        <f t="shared" si="3"/>
        <v>0.75</v>
      </c>
      <c r="F8" s="6">
        <f t="shared" si="4"/>
        <v>-0.125</v>
      </c>
      <c r="G8" s="7">
        <f t="shared" si="0"/>
        <v>1</v>
      </c>
      <c r="H8" s="9">
        <f t="shared" si="5"/>
        <v>0.2255859375</v>
      </c>
      <c r="I8" s="1">
        <f t="shared" si="6"/>
        <v>1.353515625</v>
      </c>
      <c r="J8" s="1">
        <f t="shared" si="7"/>
        <v>-1.1279296875</v>
      </c>
      <c r="K8" s="1">
        <f t="shared" si="8"/>
        <v>0.90234375</v>
      </c>
      <c r="L8" s="1">
        <f t="shared" si="9"/>
        <v>-0.4833984375</v>
      </c>
      <c r="M8" s="1">
        <f t="shared" si="10"/>
        <v>0.150390625</v>
      </c>
      <c r="N8" s="6">
        <f t="shared" si="11"/>
        <v>-0.0205078125</v>
      </c>
      <c r="O8" s="7">
        <f t="shared" si="12"/>
        <v>1.142578125</v>
      </c>
    </row>
    <row r="9" spans="1:15" ht="13.5">
      <c r="A9" s="7">
        <v>0.6</v>
      </c>
      <c r="B9" s="7"/>
      <c r="C9" s="7">
        <f t="shared" si="1"/>
        <v>1.4</v>
      </c>
      <c r="D9" s="9">
        <f t="shared" si="2"/>
        <v>0.27999999999999997</v>
      </c>
      <c r="E9" s="1">
        <f t="shared" si="3"/>
        <v>0.84</v>
      </c>
      <c r="F9" s="6">
        <f t="shared" si="4"/>
        <v>-0.12</v>
      </c>
      <c r="G9" s="7">
        <f t="shared" si="0"/>
        <v>0.9199999999999999</v>
      </c>
      <c r="H9" s="9">
        <f t="shared" si="5"/>
        <v>0.1507968</v>
      </c>
      <c r="I9" s="1">
        <f t="shared" si="6"/>
        <v>1.3571712000000002</v>
      </c>
      <c r="J9" s="1">
        <f t="shared" si="7"/>
        <v>-0.9694079999999999</v>
      </c>
      <c r="K9" s="1">
        <f t="shared" si="8"/>
        <v>0.7539840000000001</v>
      </c>
      <c r="L9" s="1">
        <f t="shared" si="9"/>
        <v>-0.39916799999999997</v>
      </c>
      <c r="M9" s="1">
        <f t="shared" si="10"/>
        <v>0.1233792</v>
      </c>
      <c r="N9" s="6">
        <f t="shared" si="11"/>
        <v>-0.0167552</v>
      </c>
      <c r="O9" s="7">
        <f t="shared" si="12"/>
        <v>1.0114816000000013</v>
      </c>
    </row>
    <row r="10" spans="1:15" ht="13.5">
      <c r="A10" s="7">
        <v>0.7</v>
      </c>
      <c r="B10" s="7"/>
      <c r="C10" s="7">
        <f t="shared" si="1"/>
        <v>1.3</v>
      </c>
      <c r="D10" s="9">
        <f t="shared" si="2"/>
        <v>0.19500000000000003</v>
      </c>
      <c r="E10" s="1">
        <f t="shared" si="3"/>
        <v>0.9099999999999999</v>
      </c>
      <c r="F10" s="6">
        <f t="shared" si="4"/>
        <v>-0.10500000000000001</v>
      </c>
      <c r="G10" s="7">
        <f t="shared" si="0"/>
        <v>0.88</v>
      </c>
      <c r="H10" s="9">
        <f t="shared" si="5"/>
        <v>0.0936953875</v>
      </c>
      <c r="I10" s="1">
        <f t="shared" si="6"/>
        <v>1.3117354249999995</v>
      </c>
      <c r="J10" s="1">
        <f t="shared" si="7"/>
        <v>-0.7567704374999998</v>
      </c>
      <c r="K10" s="1">
        <f t="shared" si="8"/>
        <v>0.57031975</v>
      </c>
      <c r="L10" s="1">
        <f t="shared" si="9"/>
        <v>-0.29812168749999995</v>
      </c>
      <c r="M10" s="1">
        <f t="shared" si="10"/>
        <v>0.091516425</v>
      </c>
      <c r="N10" s="6">
        <f t="shared" si="11"/>
        <v>-0.0123748625</v>
      </c>
      <c r="O10" s="7">
        <f t="shared" si="12"/>
        <v>0.9265260250000008</v>
      </c>
    </row>
    <row r="11" spans="1:15" ht="13.5">
      <c r="A11" s="7">
        <v>0.8</v>
      </c>
      <c r="B11" s="7"/>
      <c r="C11" s="7">
        <f t="shared" si="1"/>
        <v>1.2</v>
      </c>
      <c r="D11" s="9">
        <f t="shared" si="2"/>
        <v>0.11999999999999997</v>
      </c>
      <c r="E11" s="1">
        <f t="shared" si="3"/>
        <v>0.96</v>
      </c>
      <c r="F11" s="6">
        <f t="shared" si="4"/>
        <v>-0.07999999999999999</v>
      </c>
      <c r="G11" s="7">
        <f t="shared" si="0"/>
        <v>0.88</v>
      </c>
      <c r="H11" s="9">
        <f t="shared" si="5"/>
        <v>0.0512512</v>
      </c>
      <c r="I11" s="1">
        <f t="shared" si="6"/>
        <v>1.2300288000000001</v>
      </c>
      <c r="J11" s="1">
        <f t="shared" si="7"/>
        <v>-0.5125120000000001</v>
      </c>
      <c r="K11" s="1">
        <f t="shared" si="8"/>
        <v>0.37273599999999996</v>
      </c>
      <c r="L11" s="1">
        <f t="shared" si="9"/>
        <v>-0.19219200000000003</v>
      </c>
      <c r="M11" s="1">
        <f t="shared" si="10"/>
        <v>0.0585728</v>
      </c>
      <c r="N11" s="6">
        <f t="shared" si="11"/>
        <v>-0.0078848</v>
      </c>
      <c r="O11" s="7">
        <f t="shared" si="12"/>
        <v>0.8943103999999994</v>
      </c>
    </row>
    <row r="12" spans="1:15" ht="13.5">
      <c r="A12" s="7">
        <v>0.9</v>
      </c>
      <c r="B12" s="7"/>
      <c r="C12" s="7">
        <f t="shared" si="1"/>
        <v>1.1</v>
      </c>
      <c r="D12" s="9">
        <f t="shared" si="2"/>
        <v>0.05499999999999999</v>
      </c>
      <c r="E12" s="1">
        <f t="shared" si="3"/>
        <v>0.9900000000000001</v>
      </c>
      <c r="F12" s="6">
        <f t="shared" si="4"/>
        <v>-0.04499999999999999</v>
      </c>
      <c r="G12" s="7">
        <f t="shared" si="0"/>
        <v>0.9200000000000002</v>
      </c>
      <c r="H12" s="9">
        <f t="shared" si="5"/>
        <v>0.020796737499999995</v>
      </c>
      <c r="I12" s="1">
        <f t="shared" si="6"/>
        <v>1.123023825</v>
      </c>
      <c r="J12" s="1">
        <f t="shared" si="7"/>
        <v>-0.25523268749999994</v>
      </c>
      <c r="K12" s="1">
        <f t="shared" si="8"/>
        <v>0.17825774999999996</v>
      </c>
      <c r="L12" s="1">
        <f t="shared" si="9"/>
        <v>-0.09056643749999999</v>
      </c>
      <c r="M12" s="1">
        <f t="shared" si="10"/>
        <v>0.027390825</v>
      </c>
      <c r="N12" s="6">
        <f t="shared" si="11"/>
        <v>-0.0036700124999999996</v>
      </c>
      <c r="O12" s="7">
        <f t="shared" si="12"/>
        <v>0.9184597250000001</v>
      </c>
    </row>
    <row r="13" spans="1:15" s="23" customFormat="1" ht="13.5">
      <c r="A13" s="24">
        <v>1</v>
      </c>
      <c r="B13" s="24">
        <v>1</v>
      </c>
      <c r="C13" s="24">
        <f>$B$13+(($B$23-$B$13)/($A$23-$A$13))*($A13-$A$13)</f>
        <v>1</v>
      </c>
      <c r="D13" s="25">
        <f t="shared" si="2"/>
        <v>0</v>
      </c>
      <c r="E13" s="26">
        <f t="shared" si="3"/>
        <v>1</v>
      </c>
      <c r="F13" s="27">
        <f t="shared" si="4"/>
        <v>0</v>
      </c>
      <c r="G13" s="24">
        <f t="shared" si="0"/>
        <v>1</v>
      </c>
      <c r="H13" s="25">
        <f t="shared" si="5"/>
        <v>0</v>
      </c>
      <c r="I13" s="26">
        <f t="shared" si="6"/>
        <v>1</v>
      </c>
      <c r="J13" s="26">
        <f t="shared" si="7"/>
        <v>0</v>
      </c>
      <c r="K13" s="26">
        <f t="shared" si="8"/>
        <v>0</v>
      </c>
      <c r="L13" s="26">
        <f t="shared" si="9"/>
        <v>0</v>
      </c>
      <c r="M13" s="26">
        <f t="shared" si="10"/>
        <v>0</v>
      </c>
      <c r="N13" s="27">
        <f t="shared" si="11"/>
        <v>0</v>
      </c>
      <c r="O13" s="24">
        <f t="shared" si="12"/>
        <v>1</v>
      </c>
    </row>
    <row r="14" spans="1:15" ht="13.5">
      <c r="A14" s="7">
        <v>1.1</v>
      </c>
      <c r="B14" s="7"/>
      <c r="C14" s="7">
        <f aca="true" t="shared" si="13" ref="C14:C22">$B$13+(($B$23-$B$13)/($A$23-$A$13))*($A14-$A$13)</f>
        <v>1.3000000000000003</v>
      </c>
      <c r="D14" s="9">
        <f t="shared" si="2"/>
        <v>-0.04500000000000003</v>
      </c>
      <c r="E14" s="1">
        <f t="shared" si="3"/>
        <v>0.99</v>
      </c>
      <c r="F14" s="6">
        <f t="shared" si="4"/>
        <v>0.055000000000000056</v>
      </c>
      <c r="G14" s="7">
        <f t="shared" si="0"/>
        <v>1.12</v>
      </c>
      <c r="H14" s="9">
        <f t="shared" si="5"/>
        <v>-0.01316201250000001</v>
      </c>
      <c r="I14" s="1">
        <f t="shared" si="6"/>
        <v>0.8686928249999999</v>
      </c>
      <c r="J14" s="1">
        <f t="shared" si="7"/>
        <v>0.2413035625000003</v>
      </c>
      <c r="K14" s="1">
        <f t="shared" si="8"/>
        <v>-0.15240225000000013</v>
      </c>
      <c r="L14" s="1">
        <f t="shared" si="9"/>
        <v>0.07488731250000007</v>
      </c>
      <c r="M14" s="1">
        <f t="shared" si="10"/>
        <v>-0.02227417500000002</v>
      </c>
      <c r="N14" s="6">
        <f t="shared" si="11"/>
        <v>0.0029547375000000026</v>
      </c>
      <c r="O14" s="7">
        <f t="shared" si="12"/>
        <v>1.1377152250000007</v>
      </c>
    </row>
    <row r="15" spans="1:15" ht="13.5">
      <c r="A15" s="7">
        <v>1.2</v>
      </c>
      <c r="B15" s="7"/>
      <c r="C15" s="7">
        <f t="shared" si="13"/>
        <v>1.5999999999999999</v>
      </c>
      <c r="D15" s="9">
        <f t="shared" si="2"/>
        <v>-0.07999999999999999</v>
      </c>
      <c r="E15" s="1">
        <f t="shared" si="3"/>
        <v>0.96</v>
      </c>
      <c r="F15" s="6">
        <f t="shared" si="4"/>
        <v>0.11999999999999997</v>
      </c>
      <c r="G15" s="7">
        <f t="shared" si="0"/>
        <v>1.2799999999999998</v>
      </c>
      <c r="H15" s="9">
        <f t="shared" si="5"/>
        <v>-0.020428799999999993</v>
      </c>
      <c r="I15" s="1">
        <f t="shared" si="6"/>
        <v>0.7354368</v>
      </c>
      <c r="J15" s="1">
        <f t="shared" si="7"/>
        <v>0.4596479999999998</v>
      </c>
      <c r="K15" s="1">
        <f t="shared" si="8"/>
        <v>-0.2723839999999999</v>
      </c>
      <c r="L15" s="1">
        <f t="shared" si="9"/>
        <v>0.13132799999999994</v>
      </c>
      <c r="M15" s="1">
        <f t="shared" si="10"/>
        <v>-0.03870719999999998</v>
      </c>
      <c r="N15" s="6">
        <f t="shared" si="11"/>
        <v>0.005107199999999998</v>
      </c>
      <c r="O15" s="7">
        <f t="shared" si="12"/>
        <v>1.3284863999999994</v>
      </c>
    </row>
    <row r="16" spans="1:15" ht="13.5">
      <c r="A16" s="7">
        <v>1.3</v>
      </c>
      <c r="B16" s="7"/>
      <c r="C16" s="7">
        <f t="shared" si="13"/>
        <v>1.9000000000000001</v>
      </c>
      <c r="D16" s="9">
        <f t="shared" si="2"/>
        <v>-0.10500000000000001</v>
      </c>
      <c r="E16" s="1">
        <f t="shared" si="3"/>
        <v>0.9099999999999999</v>
      </c>
      <c r="F16" s="6">
        <f t="shared" si="4"/>
        <v>0.19500000000000003</v>
      </c>
      <c r="G16" s="7">
        <f t="shared" si="0"/>
        <v>1.48</v>
      </c>
      <c r="H16" s="9">
        <f t="shared" si="5"/>
        <v>-0.023280862500000006</v>
      </c>
      <c r="I16" s="1">
        <f t="shared" si="6"/>
        <v>0.605302425</v>
      </c>
      <c r="J16" s="1">
        <f>($A16-$A$3)*($A16-$A$13)*($A16-$A$33)*($A16-$A$43)*($A16-$A$53)*($A16-$A$63)/(($A$23-$A$3)*($A$23-$A$13)*($A$23-$A$33)*($A$23-$A$43)*($A$23-$A$53)*($A$23-$A$63))</f>
        <v>0.6485383125000003</v>
      </c>
      <c r="K16" s="1">
        <f t="shared" si="8"/>
        <v>-0.35606025</v>
      </c>
      <c r="L16" s="1">
        <f t="shared" si="9"/>
        <v>0.16813956250000003</v>
      </c>
      <c r="M16" s="1">
        <f t="shared" si="10"/>
        <v>-0.049078575000000006</v>
      </c>
      <c r="N16" s="6">
        <f t="shared" si="11"/>
        <v>0.006439387500000001</v>
      </c>
      <c r="O16" s="7">
        <f t="shared" si="12"/>
        <v>1.5676125250000013</v>
      </c>
    </row>
    <row r="17" spans="1:15" ht="13.5">
      <c r="A17" s="7">
        <v>1.4</v>
      </c>
      <c r="B17" s="7"/>
      <c r="C17" s="7">
        <f t="shared" si="13"/>
        <v>2.1999999999999997</v>
      </c>
      <c r="D17" s="9">
        <f t="shared" si="2"/>
        <v>-0.12</v>
      </c>
      <c r="E17" s="1">
        <f t="shared" si="3"/>
        <v>0.8400000000000001</v>
      </c>
      <c r="F17" s="6">
        <f t="shared" si="4"/>
        <v>0.2799999999999999</v>
      </c>
      <c r="G17" s="7">
        <f t="shared" si="0"/>
        <v>1.7199999999999998</v>
      </c>
      <c r="H17" s="9">
        <f t="shared" si="5"/>
        <v>-0.0229632</v>
      </c>
      <c r="I17" s="1">
        <f>($A17-$A$3)*($A17-$A$23)*($A17-$A$33)*($A17-$A$43)*($A17-$A$53)*($A17-$A$63)/(($A$13-$A$3)*($A$13-$A$23)*($A$13-$A$33)*($A$13-$A$43)*($A$13-$A$53)*($A$13-$A$63))</f>
        <v>0.48222720000000013</v>
      </c>
      <c r="J17" s="1">
        <f t="shared" si="7"/>
        <v>0.8037119999999999</v>
      </c>
      <c r="K17" s="1">
        <f>($A17-$A$3)*($A17-$A$13)*($A17-$A$23)*($A17-$A$43)*($A17-$A$53)*($A17-$A$63)/(($A$33-$A$3)*($A$33-$A$13)*($A$33-$A$23)*($A$33-$A$43)*($A$33-$A$53)*($A$33-$A$63))</f>
        <v>-0.40185599999999994</v>
      </c>
      <c r="L17" s="1">
        <f t="shared" si="9"/>
        <v>0.18547199999999997</v>
      </c>
      <c r="M17" s="1">
        <f t="shared" si="10"/>
        <v>-0.05358079999999999</v>
      </c>
      <c r="N17" s="6">
        <f t="shared" si="11"/>
        <v>0.0069888</v>
      </c>
      <c r="O17" s="7">
        <f t="shared" si="12"/>
        <v>1.8491136000000001</v>
      </c>
    </row>
    <row r="18" spans="1:15" ht="13.5">
      <c r="A18" s="7">
        <v>1.5</v>
      </c>
      <c r="B18" s="7"/>
      <c r="C18" s="7">
        <f t="shared" si="13"/>
        <v>2.5</v>
      </c>
      <c r="D18" s="9">
        <f t="shared" si="2"/>
        <v>-0.125</v>
      </c>
      <c r="E18" s="1">
        <f t="shared" si="3"/>
        <v>0.75</v>
      </c>
      <c r="F18" s="6">
        <f t="shared" si="4"/>
        <v>0.375</v>
      </c>
      <c r="G18" s="7">
        <f t="shared" si="0"/>
        <v>2</v>
      </c>
      <c r="H18" s="9">
        <f t="shared" si="5"/>
        <v>-0.0205078125</v>
      </c>
      <c r="I18" s="1">
        <f t="shared" si="6"/>
        <v>0.369140625</v>
      </c>
      <c r="J18" s="1">
        <f t="shared" si="7"/>
        <v>0.9228515625</v>
      </c>
      <c r="K18" s="1">
        <f t="shared" si="8"/>
        <v>-0.41015625</v>
      </c>
      <c r="L18" s="1">
        <f t="shared" si="9"/>
        <v>0.1845703125</v>
      </c>
      <c r="M18" s="1">
        <f t="shared" si="10"/>
        <v>-0.052734375</v>
      </c>
      <c r="N18" s="6">
        <f t="shared" si="11"/>
        <v>0.0068359375</v>
      </c>
      <c r="O18" s="7">
        <f t="shared" si="12"/>
        <v>2.166015625</v>
      </c>
    </row>
    <row r="19" spans="1:15" ht="13.5">
      <c r="A19" s="7">
        <v>1.6</v>
      </c>
      <c r="B19" s="7"/>
      <c r="C19" s="7">
        <f t="shared" si="13"/>
        <v>2.8000000000000003</v>
      </c>
      <c r="D19" s="9">
        <f t="shared" si="2"/>
        <v>-0.12</v>
      </c>
      <c r="E19" s="1">
        <f t="shared" si="3"/>
        <v>0.6399999999999999</v>
      </c>
      <c r="F19" s="6">
        <f t="shared" si="4"/>
        <v>0.4800000000000001</v>
      </c>
      <c r="G19" s="7">
        <f t="shared" si="0"/>
        <v>2.3200000000000003</v>
      </c>
      <c r="H19" s="9">
        <f t="shared" si="5"/>
        <v>-0.0167552</v>
      </c>
      <c r="I19" s="1">
        <f t="shared" si="6"/>
        <v>0.2680831999999999</v>
      </c>
      <c r="J19" s="1">
        <f t="shared" si="7"/>
        <v>1.005312</v>
      </c>
      <c r="K19" s="1">
        <f t="shared" si="8"/>
        <v>-0.382976</v>
      </c>
      <c r="L19" s="1">
        <f t="shared" si="9"/>
        <v>0.167552</v>
      </c>
      <c r="M19" s="1">
        <f t="shared" si="10"/>
        <v>-0.0473088</v>
      </c>
      <c r="N19" s="6">
        <f t="shared" si="11"/>
        <v>0.0060928</v>
      </c>
      <c r="O19" s="7">
        <f t="shared" si="12"/>
        <v>2.5106176</v>
      </c>
    </row>
    <row r="20" spans="1:15" ht="13.5">
      <c r="A20" s="7">
        <v>1.7</v>
      </c>
      <c r="B20" s="7"/>
      <c r="C20" s="7">
        <f t="shared" si="13"/>
        <v>3.0999999999999996</v>
      </c>
      <c r="D20" s="9">
        <f t="shared" si="2"/>
        <v>-0.10500000000000001</v>
      </c>
      <c r="E20" s="1">
        <f t="shared" si="3"/>
        <v>0.51</v>
      </c>
      <c r="F20" s="6">
        <f t="shared" si="4"/>
        <v>0.595</v>
      </c>
      <c r="G20" s="7">
        <f t="shared" si="0"/>
        <v>2.6799999999999997</v>
      </c>
      <c r="H20" s="9">
        <f t="shared" si="5"/>
        <v>-0.0123748625</v>
      </c>
      <c r="I20" s="1">
        <f t="shared" si="6"/>
        <v>0.18031942499999998</v>
      </c>
      <c r="J20" s="1">
        <f t="shared" si="7"/>
        <v>1.0518633124999999</v>
      </c>
      <c r="K20" s="1">
        <f t="shared" si="8"/>
        <v>-0.32365025000000003</v>
      </c>
      <c r="L20" s="1">
        <f t="shared" si="9"/>
        <v>0.1371995625</v>
      </c>
      <c r="M20" s="1">
        <f t="shared" si="10"/>
        <v>-0.038249575</v>
      </c>
      <c r="N20" s="6">
        <f t="shared" si="11"/>
        <v>0.0048923874999999995</v>
      </c>
      <c r="O20" s="7">
        <f>$B$3*$H20+$B$13*$I20+$B$23*$J20+$B$33*$K20+$B$43*$L20+$B$53*$M20+$B$63*$N20</f>
        <v>2.874740524999999</v>
      </c>
    </row>
    <row r="21" spans="1:15" ht="13.5">
      <c r="A21" s="7">
        <v>1.8</v>
      </c>
      <c r="B21" s="7"/>
      <c r="C21" s="7">
        <f t="shared" si="13"/>
        <v>3.4000000000000004</v>
      </c>
      <c r="D21" s="9">
        <f t="shared" si="2"/>
        <v>-0.07999999999999999</v>
      </c>
      <c r="E21" s="1">
        <f t="shared" si="3"/>
        <v>0.35999999999999993</v>
      </c>
      <c r="F21" s="6">
        <f t="shared" si="4"/>
        <v>0.7200000000000001</v>
      </c>
      <c r="G21" s="7">
        <f t="shared" si="0"/>
        <v>3.08</v>
      </c>
      <c r="H21" s="9">
        <f t="shared" si="5"/>
        <v>-0.0078848</v>
      </c>
      <c r="I21" s="1">
        <f t="shared" si="6"/>
        <v>0.10644479999999999</v>
      </c>
      <c r="J21" s="1">
        <f t="shared" si="7"/>
        <v>1.0644480000000003</v>
      </c>
      <c r="K21" s="1">
        <f t="shared" si="8"/>
        <v>-0.23654400000000006</v>
      </c>
      <c r="L21" s="1">
        <f t="shared" si="9"/>
        <v>0.096768</v>
      </c>
      <c r="M21" s="1">
        <f>($A21-$A$3)*($A21-$A$13)*($A21-$A$23)*($A21-$A$33)*($A21-$A$43)*($A21-$A$63)/(($A$53-$A$3)*($A$53-$A$13)*($A$53-$A$23)*($A$53-$A$33)*($A$53-$A$43)*($A$53-$A$63))</f>
        <v>-0.0266112</v>
      </c>
      <c r="N21" s="6">
        <f t="shared" si="11"/>
        <v>0.0033792</v>
      </c>
      <c r="O21" s="7">
        <f t="shared" si="12"/>
        <v>3.2499584000000006</v>
      </c>
    </row>
    <row r="22" spans="1:15" ht="13.5">
      <c r="A22" s="7">
        <v>1.9</v>
      </c>
      <c r="B22" s="7"/>
      <c r="C22" s="7">
        <f t="shared" si="13"/>
        <v>3.6999999999999997</v>
      </c>
      <c r="D22" s="9">
        <f t="shared" si="2"/>
        <v>-0.04500000000000003</v>
      </c>
      <c r="E22" s="1">
        <f t="shared" si="3"/>
        <v>0.19000000000000017</v>
      </c>
      <c r="F22" s="6">
        <f t="shared" si="4"/>
        <v>0.8549999999999999</v>
      </c>
      <c r="G22" s="7">
        <f t="shared" si="0"/>
        <v>3.5199999999999996</v>
      </c>
      <c r="H22" s="9">
        <f t="shared" si="5"/>
        <v>-0.0036700125000000026</v>
      </c>
      <c r="I22" s="1">
        <f t="shared" si="6"/>
        <v>0.046486825000000044</v>
      </c>
      <c r="J22" s="1">
        <f t="shared" si="7"/>
        <v>1.0459535624999998</v>
      </c>
      <c r="K22" s="1">
        <f t="shared" si="8"/>
        <v>-0.1267822500000001</v>
      </c>
      <c r="L22" s="1">
        <f t="shared" si="9"/>
        <v>0.049807312500000034</v>
      </c>
      <c r="M22" s="1">
        <f t="shared" si="10"/>
        <v>-0.01349617500000001</v>
      </c>
      <c r="N22" s="6">
        <f t="shared" si="11"/>
        <v>0.0017007375000000016</v>
      </c>
      <c r="O22" s="7">
        <f t="shared" si="12"/>
        <v>3.627811224999999</v>
      </c>
    </row>
    <row r="23" spans="1:15" s="23" customFormat="1" ht="13.5">
      <c r="A23" s="24">
        <v>2</v>
      </c>
      <c r="B23" s="24">
        <v>4</v>
      </c>
      <c r="C23" s="24">
        <f>$B$23+(($B$33-$B$23)/($A$33-$A$23))*($A23-$A$23)</f>
        <v>4</v>
      </c>
      <c r="D23" s="25">
        <f>($A23-$A$33)*($A23-$A$43)/(($A$23-$A$33)*($A$23-$A$43))</f>
        <v>1</v>
      </c>
      <c r="E23" s="26">
        <f>($A23-$A$23)*($A23-$A$43)/(($A$33-$A$23)*($A$33-$A$43))</f>
        <v>0</v>
      </c>
      <c r="F23" s="27">
        <f>($A23-$A$23)*($A23-$A$33)/(($A$43-$A$23)*($A$43-$A$33))</f>
        <v>0</v>
      </c>
      <c r="G23" s="24">
        <f aca="true" t="shared" si="14" ref="G23:G42">$B$23*$D23+$B$33*$E23+$B$43*$F23</f>
        <v>4</v>
      </c>
      <c r="H23" s="25">
        <f t="shared" si="5"/>
        <v>0</v>
      </c>
      <c r="I23" s="26">
        <f t="shared" si="6"/>
        <v>0</v>
      </c>
      <c r="J23" s="26">
        <f t="shared" si="7"/>
        <v>1</v>
      </c>
      <c r="K23" s="26">
        <f t="shared" si="8"/>
        <v>0</v>
      </c>
      <c r="L23" s="26">
        <f t="shared" si="9"/>
        <v>0</v>
      </c>
      <c r="M23" s="26">
        <f t="shared" si="10"/>
        <v>0</v>
      </c>
      <c r="N23" s="27">
        <f t="shared" si="11"/>
        <v>0</v>
      </c>
      <c r="O23" s="24">
        <f t="shared" si="12"/>
        <v>4</v>
      </c>
    </row>
    <row r="24" spans="1:15" ht="13.5">
      <c r="A24" s="7">
        <v>2.1</v>
      </c>
      <c r="B24" s="7"/>
      <c r="C24" s="7">
        <f aca="true" t="shared" si="15" ref="C24:C32">$B$23+(($B$33-$B$23)/($A$33-$A$23))*($A24-$A$23)</f>
        <v>4.2</v>
      </c>
      <c r="D24" s="9">
        <f aca="true" t="shared" si="16" ref="D24:D42">($A24-$A$33)*($A24-$A$43)/(($A$23-$A$33)*($A$23-$A$43))</f>
        <v>0.8549999999999999</v>
      </c>
      <c r="E24" s="1">
        <f aca="true" t="shared" si="17" ref="E24:E42">($A24-$A$23)*($A24-$A$43)/(($A$33-$A$23)*($A$33-$A$43))</f>
        <v>0.19000000000000017</v>
      </c>
      <c r="F24" s="6">
        <f aca="true" t="shared" si="18" ref="F24:F42">($A24-$A$23)*($A24-$A$33)/(($A$43-$A$23)*($A$43-$A$33))</f>
        <v>-0.04500000000000003</v>
      </c>
      <c r="G24" s="7">
        <f t="shared" si="14"/>
        <v>4.380000000000001</v>
      </c>
      <c r="H24" s="9">
        <f>($A24-$A$13)*($A24-$A$23)*($A24-$A$33)*($A24-$A$43)*($A24-$A$53)*($A24-$A$63)/(($A$3-$A$13)*($A$3-$A$23)*($A$3-$A$33)*($A$3-$A$43)*($A$3-$A$53)*($A$3-$A$63))</f>
        <v>0.0029547375000000026</v>
      </c>
      <c r="I24" s="1">
        <f t="shared" si="6"/>
        <v>-0.033845175000000026</v>
      </c>
      <c r="J24" s="1">
        <f t="shared" si="7"/>
        <v>0.9307423125</v>
      </c>
      <c r="K24" s="1">
        <f t="shared" si="8"/>
        <v>0.13788775000000014</v>
      </c>
      <c r="L24" s="1">
        <f t="shared" si="9"/>
        <v>-0.04898643750000004</v>
      </c>
      <c r="M24" s="1">
        <f t="shared" si="10"/>
        <v>0.012837825000000015</v>
      </c>
      <c r="N24" s="6">
        <f t="shared" si="11"/>
        <v>-0.0015910125000000016</v>
      </c>
      <c r="O24" s="7">
        <f t="shared" si="12"/>
        <v>4.358563725000001</v>
      </c>
    </row>
    <row r="25" spans="1:15" ht="13.5">
      <c r="A25" s="7">
        <v>2.2</v>
      </c>
      <c r="B25" s="7"/>
      <c r="C25" s="7">
        <f t="shared" si="15"/>
        <v>4.4</v>
      </c>
      <c r="D25" s="9">
        <f t="shared" si="16"/>
        <v>0.7199999999999998</v>
      </c>
      <c r="E25" s="1">
        <f t="shared" si="17"/>
        <v>0.36000000000000026</v>
      </c>
      <c r="F25" s="6">
        <f t="shared" si="18"/>
        <v>-0.08000000000000006</v>
      </c>
      <c r="G25" s="7">
        <f t="shared" si="14"/>
        <v>4.720000000000001</v>
      </c>
      <c r="H25" s="9">
        <f t="shared" si="5"/>
        <v>0.005107200000000003</v>
      </c>
      <c r="I25" s="1">
        <f t="shared" si="6"/>
        <v>-0.056179200000000026</v>
      </c>
      <c r="J25" s="1">
        <f t="shared" si="7"/>
        <v>0.8426879999999998</v>
      </c>
      <c r="K25" s="1">
        <f>($A25-$A$3)*($A25-$A$13)*($A25-$A$23)*($A25-$A$43)*($A25-$A$53)*($A25-$A$63)/(($A$33-$A$3)*($A$33-$A$13)*($A$33-$A$23)*($A$33-$A$43)*($A$33-$A$53)*($A$33-$A$63))</f>
        <v>0.28089600000000026</v>
      </c>
      <c r="L25" s="1">
        <f t="shared" si="9"/>
        <v>-0.09363200000000009</v>
      </c>
      <c r="M25" s="1">
        <f t="shared" si="10"/>
        <v>0.02407680000000002</v>
      </c>
      <c r="N25" s="6">
        <f t="shared" si="11"/>
        <v>-0.0029568000000000025</v>
      </c>
      <c r="O25" s="7">
        <f t="shared" si="12"/>
        <v>4.696038400000001</v>
      </c>
    </row>
    <row r="26" spans="1:15" ht="13.5">
      <c r="A26" s="7">
        <v>2.3</v>
      </c>
      <c r="B26" s="7"/>
      <c r="C26" s="7">
        <f t="shared" si="15"/>
        <v>4.6</v>
      </c>
      <c r="D26" s="9">
        <f t="shared" si="16"/>
        <v>0.5950000000000002</v>
      </c>
      <c r="E26" s="1">
        <f t="shared" si="17"/>
        <v>0.5099999999999998</v>
      </c>
      <c r="F26" s="6">
        <f t="shared" si="18"/>
        <v>-0.10499999999999997</v>
      </c>
      <c r="G26" s="7">
        <f t="shared" si="14"/>
        <v>5.02</v>
      </c>
      <c r="H26" s="9">
        <f t="shared" si="5"/>
        <v>0.006439387499999999</v>
      </c>
      <c r="I26" s="1">
        <f t="shared" si="6"/>
        <v>-0.06835657499999997</v>
      </c>
      <c r="J26" s="1">
        <f t="shared" si="7"/>
        <v>0.7405295625000002</v>
      </c>
      <c r="K26" s="1">
        <f t="shared" si="8"/>
        <v>0.4231597499999997</v>
      </c>
      <c r="L26" s="1">
        <f t="shared" si="9"/>
        <v>-0.13068168749999995</v>
      </c>
      <c r="M26" s="1">
        <f t="shared" si="10"/>
        <v>0.03291242499999999</v>
      </c>
      <c r="N26" s="6">
        <f t="shared" si="11"/>
        <v>-0.004002862499999999</v>
      </c>
      <c r="O26" s="7">
        <f t="shared" si="12"/>
        <v>5.005598025</v>
      </c>
    </row>
    <row r="27" spans="1:15" ht="13.5">
      <c r="A27" s="7">
        <v>2.4</v>
      </c>
      <c r="B27" s="7"/>
      <c r="C27" s="7">
        <f t="shared" si="15"/>
        <v>4.8</v>
      </c>
      <c r="D27" s="9">
        <f t="shared" si="16"/>
        <v>0.4800000000000001</v>
      </c>
      <c r="E27" s="1">
        <f t="shared" si="17"/>
        <v>0.6399999999999999</v>
      </c>
      <c r="F27" s="6">
        <f t="shared" si="18"/>
        <v>-0.12</v>
      </c>
      <c r="G27" s="7">
        <f t="shared" si="14"/>
        <v>5.279999999999999</v>
      </c>
      <c r="H27" s="9">
        <f t="shared" si="5"/>
        <v>0.0069888</v>
      </c>
      <c r="I27" s="1">
        <f t="shared" si="6"/>
        <v>-0.07188480000000001</v>
      </c>
      <c r="J27" s="1">
        <f t="shared" si="7"/>
        <v>0.6289920000000001</v>
      </c>
      <c r="K27" s="1">
        <f t="shared" si="8"/>
        <v>0.5591039999999999</v>
      </c>
      <c r="L27" s="1">
        <f t="shared" si="9"/>
        <v>-0.157248</v>
      </c>
      <c r="M27" s="1">
        <f t="shared" si="10"/>
        <v>0.03870719999999999</v>
      </c>
      <c r="N27" s="6">
        <f>($A27-$A$3)*($A27-$A$13)*($A27-$A$23)*($A27-$A$33)*($A27-$A$43)*($A27-$A$53)/(($A$63-$A$3)*($A$63-$A$13)*($A$63-$A$23)*($A$63-$A$33)*($A$63-$A$43)*($A$63-$A$53))</f>
        <v>-0.0046592</v>
      </c>
      <c r="O27" s="7">
        <f t="shared" si="12"/>
        <v>5.281177599999999</v>
      </c>
    </row>
    <row r="28" spans="1:15" ht="13.5">
      <c r="A28" s="7">
        <v>2.5</v>
      </c>
      <c r="B28" s="7"/>
      <c r="C28" s="7">
        <f t="shared" si="15"/>
        <v>5</v>
      </c>
      <c r="D28" s="9">
        <f t="shared" si="16"/>
        <v>0.375</v>
      </c>
      <c r="E28" s="1">
        <f t="shared" si="17"/>
        <v>0.75</v>
      </c>
      <c r="F28" s="6">
        <f t="shared" si="18"/>
        <v>-0.125</v>
      </c>
      <c r="G28" s="7">
        <f t="shared" si="14"/>
        <v>5.5</v>
      </c>
      <c r="H28" s="9">
        <f t="shared" si="5"/>
        <v>0.0068359375</v>
      </c>
      <c r="I28" s="1">
        <f>($A28-$A$3)*($A28-$A$23)*($A28-$A$33)*($A28-$A$43)*($A28-$A$53)*($A28-$A$63)/(($A$13-$A$3)*($A$13-$A$23)*($A$13-$A$33)*($A$13-$A$43)*($A$13-$A$53)*($A$13-$A$63))</f>
        <v>-0.068359375</v>
      </c>
      <c r="J28" s="1">
        <f>($A28-$A$3)*($A28-$A$13)*($A28-$A$33)*($A28-$A$43)*($A28-$A$53)*($A28-$A$63)/(($A$23-$A$3)*($A$23-$A$13)*($A$23-$A$33)*($A$23-$A$43)*($A$23-$A$53)*($A$23-$A$63))</f>
        <v>0.5126953125</v>
      </c>
      <c r="K28" s="1">
        <f t="shared" si="8"/>
        <v>0.68359375</v>
      </c>
      <c r="L28" s="1">
        <f t="shared" si="9"/>
        <v>-0.1708984375</v>
      </c>
      <c r="M28" s="1">
        <f t="shared" si="10"/>
        <v>0.041015625</v>
      </c>
      <c r="N28" s="6">
        <f t="shared" si="11"/>
        <v>-0.0048828125</v>
      </c>
      <c r="O28" s="7">
        <f>$B$3*$H28+$B$13*$I28+$B$23*$J28+$B$33*$K28+$B$43*$L28+$B$53*$M28+$B$63*$N28</f>
        <v>5.517578125</v>
      </c>
    </row>
    <row r="29" spans="1:15" ht="13.5">
      <c r="A29" s="7">
        <v>2.6</v>
      </c>
      <c r="B29" s="7"/>
      <c r="C29" s="7">
        <f t="shared" si="15"/>
        <v>5.2</v>
      </c>
      <c r="D29" s="9">
        <f t="shared" si="16"/>
        <v>0.2799999999999999</v>
      </c>
      <c r="E29" s="1">
        <f t="shared" si="17"/>
        <v>0.8400000000000001</v>
      </c>
      <c r="F29" s="6">
        <f t="shared" si="18"/>
        <v>-0.12</v>
      </c>
      <c r="G29" s="7">
        <f t="shared" si="14"/>
        <v>5.68</v>
      </c>
      <c r="H29" s="9">
        <f t="shared" si="5"/>
        <v>0.0060928</v>
      </c>
      <c r="I29" s="1">
        <f t="shared" si="6"/>
        <v>-0.059404799999999994</v>
      </c>
      <c r="J29" s="1">
        <f t="shared" si="7"/>
        <v>0.3960319999999999</v>
      </c>
      <c r="K29" s="1">
        <f t="shared" si="8"/>
        <v>0.7920640000000001</v>
      </c>
      <c r="L29" s="1">
        <f t="shared" si="9"/>
        <v>-0.16972799999999996</v>
      </c>
      <c r="M29" s="1">
        <f t="shared" si="10"/>
        <v>0.03960319999999999</v>
      </c>
      <c r="N29" s="6">
        <f t="shared" si="11"/>
        <v>-0.0046592</v>
      </c>
      <c r="O29" s="7">
        <f t="shared" si="12"/>
        <v>5.7105536</v>
      </c>
    </row>
    <row r="30" spans="1:15" ht="13.5">
      <c r="A30" s="7">
        <v>2.7</v>
      </c>
      <c r="B30" s="7"/>
      <c r="C30" s="7">
        <f t="shared" si="15"/>
        <v>5.4</v>
      </c>
      <c r="D30" s="9">
        <f t="shared" si="16"/>
        <v>0.19499999999999987</v>
      </c>
      <c r="E30" s="1">
        <f t="shared" si="17"/>
        <v>0.9100000000000001</v>
      </c>
      <c r="F30" s="6">
        <f t="shared" si="18"/>
        <v>-0.10499999999999997</v>
      </c>
      <c r="G30" s="7">
        <f t="shared" si="14"/>
        <v>5.82</v>
      </c>
      <c r="H30" s="9">
        <f t="shared" si="5"/>
        <v>0.004892387499999998</v>
      </c>
      <c r="I30" s="1">
        <f t="shared" si="6"/>
        <v>-0.04662157499999997</v>
      </c>
      <c r="J30" s="1">
        <f t="shared" si="7"/>
        <v>0.2830595624999998</v>
      </c>
      <c r="K30" s="1">
        <f t="shared" si="8"/>
        <v>0.8806297500000002</v>
      </c>
      <c r="L30" s="1">
        <f t="shared" si="9"/>
        <v>-0.15241668749999995</v>
      </c>
      <c r="M30" s="1">
        <f t="shared" si="10"/>
        <v>0.03445942499999999</v>
      </c>
      <c r="N30" s="6">
        <f t="shared" si="11"/>
        <v>-0.004002862499999998</v>
      </c>
      <c r="O30" s="7">
        <f t="shared" si="12"/>
        <v>5.8568800250000015</v>
      </c>
    </row>
    <row r="31" spans="1:15" ht="13.5">
      <c r="A31" s="7">
        <v>2.8</v>
      </c>
      <c r="B31" s="7"/>
      <c r="C31" s="7">
        <f t="shared" si="15"/>
        <v>5.6</v>
      </c>
      <c r="D31" s="9">
        <f t="shared" si="16"/>
        <v>0.12000000000000012</v>
      </c>
      <c r="E31" s="1">
        <f t="shared" si="17"/>
        <v>0.96</v>
      </c>
      <c r="F31" s="6">
        <f t="shared" si="18"/>
        <v>-0.08000000000000006</v>
      </c>
      <c r="G31" s="7">
        <f t="shared" si="14"/>
        <v>5.92</v>
      </c>
      <c r="H31" s="9">
        <f t="shared" si="5"/>
        <v>0.0033792000000000028</v>
      </c>
      <c r="I31" s="1">
        <f t="shared" si="6"/>
        <v>-0.03153920000000003</v>
      </c>
      <c r="J31" s="1">
        <f t="shared" si="7"/>
        <v>0.17740800000000015</v>
      </c>
      <c r="K31" s="1">
        <f t="shared" si="8"/>
        <v>0.9461759999999997</v>
      </c>
      <c r="L31" s="1">
        <f t="shared" si="9"/>
        <v>-0.11827200000000009</v>
      </c>
      <c r="M31" s="1">
        <f t="shared" si="10"/>
        <v>0.025804800000000017</v>
      </c>
      <c r="N31" s="6">
        <f t="shared" si="11"/>
        <v>-0.002956800000000002</v>
      </c>
      <c r="O31" s="7">
        <f t="shared" si="12"/>
        <v>5.954406399999999</v>
      </c>
    </row>
    <row r="32" spans="1:15" ht="13.5">
      <c r="A32" s="7">
        <v>2.9</v>
      </c>
      <c r="B32" s="7"/>
      <c r="C32" s="7">
        <f t="shared" si="15"/>
        <v>5.8</v>
      </c>
      <c r="D32" s="9">
        <f t="shared" si="16"/>
        <v>0.055000000000000056</v>
      </c>
      <c r="E32" s="1">
        <f t="shared" si="17"/>
        <v>0.99</v>
      </c>
      <c r="F32" s="6">
        <f t="shared" si="18"/>
        <v>-0.04500000000000003</v>
      </c>
      <c r="G32" s="7">
        <f t="shared" si="14"/>
        <v>5.98</v>
      </c>
      <c r="H32" s="9">
        <f t="shared" si="5"/>
        <v>0.0017007375000000016</v>
      </c>
      <c r="I32" s="1">
        <f t="shared" si="6"/>
        <v>-0.015575175000000017</v>
      </c>
      <c r="J32" s="1">
        <f t="shared" si="7"/>
        <v>0.08220231250000008</v>
      </c>
      <c r="K32" s="1">
        <f t="shared" si="8"/>
        <v>0.9864277500000002</v>
      </c>
      <c r="L32" s="1">
        <f t="shared" si="9"/>
        <v>-0.06725643750000006</v>
      </c>
      <c r="M32" s="1">
        <f t="shared" si="10"/>
        <v>0.014091825000000013</v>
      </c>
      <c r="N32" s="6">
        <f t="shared" si="11"/>
        <v>-0.0015910125000000016</v>
      </c>
      <c r="O32" s="7">
        <f t="shared" si="12"/>
        <v>6.002087725000001</v>
      </c>
    </row>
    <row r="33" spans="1:15" s="23" customFormat="1" ht="13.5">
      <c r="A33" s="24">
        <v>3</v>
      </c>
      <c r="B33" s="24">
        <v>6</v>
      </c>
      <c r="C33" s="24">
        <f>$B$33+(($B$43-$B$33)/($A$43-$A$33))*($A33-$A$33)</f>
        <v>6</v>
      </c>
      <c r="D33" s="25">
        <f t="shared" si="16"/>
        <v>0</v>
      </c>
      <c r="E33" s="26">
        <f t="shared" si="17"/>
        <v>1</v>
      </c>
      <c r="F33" s="27">
        <f t="shared" si="18"/>
        <v>0</v>
      </c>
      <c r="G33" s="24">
        <f t="shared" si="14"/>
        <v>6</v>
      </c>
      <c r="H33" s="25">
        <f t="shared" si="5"/>
        <v>0</v>
      </c>
      <c r="I33" s="26">
        <f t="shared" si="6"/>
        <v>0</v>
      </c>
      <c r="J33" s="26">
        <f t="shared" si="7"/>
        <v>0</v>
      </c>
      <c r="K33" s="26">
        <f t="shared" si="8"/>
        <v>1</v>
      </c>
      <c r="L33" s="26">
        <f t="shared" si="9"/>
        <v>0</v>
      </c>
      <c r="M33" s="26">
        <f t="shared" si="10"/>
        <v>0</v>
      </c>
      <c r="N33" s="27">
        <f t="shared" si="11"/>
        <v>0</v>
      </c>
      <c r="O33" s="24">
        <f t="shared" si="12"/>
        <v>6</v>
      </c>
    </row>
    <row r="34" spans="1:15" ht="13.5">
      <c r="A34" s="7">
        <v>3.1</v>
      </c>
      <c r="B34" s="7"/>
      <c r="C34" s="7">
        <f aca="true" t="shared" si="19" ref="C34:C42">$B$33+(($B$43-$B$33)/($A$43-$A$33))*($A34-$A$33)</f>
        <v>5.8</v>
      </c>
      <c r="D34" s="9">
        <f t="shared" si="16"/>
        <v>-0.04500000000000003</v>
      </c>
      <c r="E34" s="1">
        <f t="shared" si="17"/>
        <v>0.99</v>
      </c>
      <c r="F34" s="6">
        <f t="shared" si="18"/>
        <v>0.055000000000000056</v>
      </c>
      <c r="G34" s="7">
        <f t="shared" si="14"/>
        <v>5.98</v>
      </c>
      <c r="H34" s="9">
        <f>($A34-$A$13)*($A34-$A$23)*($A34-$A$33)*($A34-$A$43)*($A34-$A$53)*($A34-$A$63)/(($A$3-$A$13)*($A$3-$A$23)*($A$3-$A$33)*($A$3-$A$43)*($A$3-$A$53)*($A$3-$A$63))</f>
        <v>-0.0015910125000000016</v>
      </c>
      <c r="I34" s="1">
        <f t="shared" si="6"/>
        <v>0.014091825000000011</v>
      </c>
      <c r="J34" s="1">
        <f t="shared" si="7"/>
        <v>-0.06725643750000006</v>
      </c>
      <c r="K34" s="1">
        <f t="shared" si="8"/>
        <v>0.9864277499999999</v>
      </c>
      <c r="L34" s="1">
        <f t="shared" si="9"/>
        <v>0.08220231250000008</v>
      </c>
      <c r="M34" s="1">
        <f t="shared" si="10"/>
        <v>-0.015575175000000014</v>
      </c>
      <c r="N34" s="6">
        <f t="shared" si="11"/>
        <v>0.0017007375000000014</v>
      </c>
      <c r="O34" s="7">
        <f t="shared" si="12"/>
        <v>5.949337224999999</v>
      </c>
    </row>
    <row r="35" spans="1:15" ht="13.5">
      <c r="A35" s="7">
        <v>3.2</v>
      </c>
      <c r="B35" s="7"/>
      <c r="C35" s="7">
        <f t="shared" si="19"/>
        <v>5.6</v>
      </c>
      <c r="D35" s="9">
        <f t="shared" si="16"/>
        <v>-0.08000000000000006</v>
      </c>
      <c r="E35" s="1">
        <f t="shared" si="17"/>
        <v>0.96</v>
      </c>
      <c r="F35" s="6">
        <f t="shared" si="18"/>
        <v>0.12000000000000012</v>
      </c>
      <c r="G35" s="7">
        <f t="shared" si="14"/>
        <v>5.92</v>
      </c>
      <c r="H35" s="9">
        <f t="shared" si="5"/>
        <v>-0.0029568000000000025</v>
      </c>
      <c r="I35" s="1">
        <f t="shared" si="6"/>
        <v>0.02580480000000002</v>
      </c>
      <c r="J35" s="1">
        <f t="shared" si="7"/>
        <v>-0.11827200000000006</v>
      </c>
      <c r="K35" s="1">
        <f t="shared" si="8"/>
        <v>0.9461759999999999</v>
      </c>
      <c r="L35" s="1">
        <f t="shared" si="9"/>
        <v>0.17740800000000015</v>
      </c>
      <c r="M35" s="1">
        <f t="shared" si="10"/>
        <v>-0.03153920000000003</v>
      </c>
      <c r="N35" s="6">
        <f t="shared" si="11"/>
        <v>0.003379200000000003</v>
      </c>
      <c r="O35" s="7">
        <f t="shared" si="12"/>
        <v>5.852390399999999</v>
      </c>
    </row>
    <row r="36" spans="1:15" ht="13.5">
      <c r="A36" s="7">
        <v>3.3</v>
      </c>
      <c r="B36" s="7"/>
      <c r="C36" s="7">
        <f t="shared" si="19"/>
        <v>5.4</v>
      </c>
      <c r="D36" s="9">
        <f t="shared" si="16"/>
        <v>-0.10499999999999997</v>
      </c>
      <c r="E36" s="1">
        <f t="shared" si="17"/>
        <v>0.9100000000000001</v>
      </c>
      <c r="F36" s="6">
        <f t="shared" si="18"/>
        <v>0.19499999999999987</v>
      </c>
      <c r="G36" s="7">
        <f t="shared" si="14"/>
        <v>5.82</v>
      </c>
      <c r="H36" s="9">
        <f t="shared" si="5"/>
        <v>-0.004002862499999999</v>
      </c>
      <c r="I36" s="1">
        <f t="shared" si="6"/>
        <v>0.03445942499999999</v>
      </c>
      <c r="J36" s="1">
        <f t="shared" si="7"/>
        <v>-0.15241668749999995</v>
      </c>
      <c r="K36" s="1">
        <f t="shared" si="8"/>
        <v>0.8806297500000002</v>
      </c>
      <c r="L36" s="1">
        <f t="shared" si="9"/>
        <v>0.2830595624999998</v>
      </c>
      <c r="M36" s="1">
        <f t="shared" si="10"/>
        <v>-0.04662157499999998</v>
      </c>
      <c r="N36" s="6">
        <f t="shared" si="11"/>
        <v>0.004892387499999998</v>
      </c>
      <c r="O36" s="7">
        <f t="shared" si="12"/>
        <v>5.712508525000001</v>
      </c>
    </row>
    <row r="37" spans="1:15" ht="13.5">
      <c r="A37" s="7">
        <v>3.4</v>
      </c>
      <c r="B37" s="7"/>
      <c r="C37" s="7">
        <f t="shared" si="19"/>
        <v>5.2</v>
      </c>
      <c r="D37" s="9">
        <f t="shared" si="16"/>
        <v>-0.12</v>
      </c>
      <c r="E37" s="1">
        <f t="shared" si="17"/>
        <v>0.8400000000000001</v>
      </c>
      <c r="F37" s="6">
        <f t="shared" si="18"/>
        <v>0.2799999999999999</v>
      </c>
      <c r="G37" s="7">
        <f t="shared" si="14"/>
        <v>5.68</v>
      </c>
      <c r="H37" s="9">
        <f t="shared" si="5"/>
        <v>-0.0046592</v>
      </c>
      <c r="I37" s="1">
        <f t="shared" si="6"/>
        <v>0.0396032</v>
      </c>
      <c r="J37" s="1">
        <f t="shared" si="7"/>
        <v>-0.16972800000000002</v>
      </c>
      <c r="K37" s="1">
        <f t="shared" si="8"/>
        <v>0.7920640000000002</v>
      </c>
      <c r="L37" s="1">
        <f t="shared" si="9"/>
        <v>0.3960319999999999</v>
      </c>
      <c r="M37" s="1">
        <f>($A37-$A$3)*($A37-$A$13)*($A37-$A$23)*($A37-$A$33)*($A37-$A$43)*($A37-$A$63)/(($A$53-$A$3)*($A$53-$A$13)*($A$53-$A$23)*($A$53-$A$33)*($A$53-$A$43)*($A$53-$A$63))</f>
        <v>-0.0594048</v>
      </c>
      <c r="N37" s="6">
        <f t="shared" si="11"/>
        <v>0.0060928</v>
      </c>
      <c r="O37" s="7">
        <f t="shared" si="12"/>
        <v>5.534041600000001</v>
      </c>
    </row>
    <row r="38" spans="1:15" ht="13.5">
      <c r="A38" s="7">
        <v>3.5</v>
      </c>
      <c r="B38" s="7"/>
      <c r="C38" s="7">
        <f t="shared" si="19"/>
        <v>5</v>
      </c>
      <c r="D38" s="9">
        <f t="shared" si="16"/>
        <v>-0.125</v>
      </c>
      <c r="E38" s="1">
        <f t="shared" si="17"/>
        <v>0.75</v>
      </c>
      <c r="F38" s="6">
        <f t="shared" si="18"/>
        <v>0.375</v>
      </c>
      <c r="G38" s="7">
        <f t="shared" si="14"/>
        <v>5.5</v>
      </c>
      <c r="H38" s="9">
        <f t="shared" si="5"/>
        <v>-0.0048828125</v>
      </c>
      <c r="I38" s="1">
        <f t="shared" si="6"/>
        <v>0.041015625</v>
      </c>
      <c r="J38" s="1">
        <f t="shared" si="7"/>
        <v>-0.1708984375</v>
      </c>
      <c r="K38" s="1">
        <f t="shared" si="8"/>
        <v>0.68359375</v>
      </c>
      <c r="L38" s="1">
        <f t="shared" si="9"/>
        <v>0.5126953125</v>
      </c>
      <c r="M38" s="1">
        <f t="shared" si="10"/>
        <v>-0.068359375</v>
      </c>
      <c r="N38" s="6">
        <f t="shared" si="11"/>
        <v>0.0068359375</v>
      </c>
      <c r="O38" s="7">
        <f t="shared" si="12"/>
        <v>5.322265625</v>
      </c>
    </row>
    <row r="39" spans="1:15" ht="13.5">
      <c r="A39" s="7">
        <v>3.6</v>
      </c>
      <c r="B39" s="7"/>
      <c r="C39" s="7">
        <f t="shared" si="19"/>
        <v>4.8</v>
      </c>
      <c r="D39" s="9">
        <f t="shared" si="16"/>
        <v>-0.12</v>
      </c>
      <c r="E39" s="1">
        <f t="shared" si="17"/>
        <v>0.6399999999999999</v>
      </c>
      <c r="F39" s="6">
        <f t="shared" si="18"/>
        <v>0.4800000000000001</v>
      </c>
      <c r="G39" s="7">
        <f t="shared" si="14"/>
        <v>5.279999999999999</v>
      </c>
      <c r="H39" s="9">
        <f t="shared" si="5"/>
        <v>-0.0046592</v>
      </c>
      <c r="I39" s="1">
        <f t="shared" si="6"/>
        <v>0.038707200000000004</v>
      </c>
      <c r="J39" s="1">
        <f t="shared" si="7"/>
        <v>-0.15724799999999997</v>
      </c>
      <c r="K39" s="1">
        <f>($A39-$A$3)*($A39-$A$13)*($A39-$A$23)*($A39-$A$43)*($A39-$A$53)*($A39-$A$63)/(($A$33-$A$3)*($A$33-$A$13)*($A$33-$A$23)*($A$33-$A$43)*($A$33-$A$53)*($A$33-$A$63))</f>
        <v>0.5591039999999999</v>
      </c>
      <c r="L39" s="1">
        <f t="shared" si="9"/>
        <v>0.6289920000000002</v>
      </c>
      <c r="M39" s="1">
        <f t="shared" si="10"/>
        <v>-0.07188480000000001</v>
      </c>
      <c r="N39" s="6">
        <f>($A39-$A$3)*($A39-$A$13)*($A39-$A$23)*($A39-$A$33)*($A39-$A$43)*($A39-$A$53)/(($A$63-$A$3)*($A$63-$A$13)*($A$63-$A$23)*($A$63-$A$33)*($A$63-$A$43)*($A$63-$A$53))</f>
        <v>0.006988800000000002</v>
      </c>
      <c r="O39" s="7">
        <f t="shared" si="12"/>
        <v>5.0832896000000005</v>
      </c>
    </row>
    <row r="40" spans="1:15" ht="13.5">
      <c r="A40" s="7">
        <v>3.7</v>
      </c>
      <c r="B40" s="7"/>
      <c r="C40" s="7">
        <f t="shared" si="19"/>
        <v>4.6</v>
      </c>
      <c r="D40" s="9">
        <f t="shared" si="16"/>
        <v>-0.10499999999999997</v>
      </c>
      <c r="E40" s="1">
        <f t="shared" si="17"/>
        <v>0.5099999999999998</v>
      </c>
      <c r="F40" s="6">
        <f t="shared" si="18"/>
        <v>0.5950000000000002</v>
      </c>
      <c r="G40" s="7">
        <f t="shared" si="14"/>
        <v>5.02</v>
      </c>
      <c r="H40" s="9">
        <f t="shared" si="5"/>
        <v>-0.004002862499999998</v>
      </c>
      <c r="I40" s="1">
        <f t="shared" si="6"/>
        <v>0.03291242499999998</v>
      </c>
      <c r="J40" s="1">
        <f t="shared" si="7"/>
        <v>-0.13068168749999995</v>
      </c>
      <c r="K40" s="1">
        <f t="shared" si="8"/>
        <v>0.4231597499999997</v>
      </c>
      <c r="L40" s="1">
        <f t="shared" si="9"/>
        <v>0.7405295625</v>
      </c>
      <c r="M40" s="1">
        <f t="shared" si="10"/>
        <v>-0.06835657499999997</v>
      </c>
      <c r="N40" s="6">
        <f t="shared" si="11"/>
        <v>0.006439387499999998</v>
      </c>
      <c r="O40" s="7">
        <f t="shared" si="12"/>
        <v>4.823944524999999</v>
      </c>
    </row>
    <row r="41" spans="1:15" ht="13.5">
      <c r="A41" s="7">
        <v>3.8</v>
      </c>
      <c r="B41" s="7"/>
      <c r="C41" s="7">
        <f t="shared" si="19"/>
        <v>4.4</v>
      </c>
      <c r="D41" s="9">
        <f t="shared" si="16"/>
        <v>-0.08000000000000006</v>
      </c>
      <c r="E41" s="1">
        <f t="shared" si="17"/>
        <v>0.36000000000000026</v>
      </c>
      <c r="F41" s="6">
        <f t="shared" si="18"/>
        <v>0.7199999999999998</v>
      </c>
      <c r="G41" s="7">
        <f t="shared" si="14"/>
        <v>4.720000000000001</v>
      </c>
      <c r="H41" s="9">
        <f t="shared" si="5"/>
        <v>-0.002956800000000002</v>
      </c>
      <c r="I41" s="1">
        <f>($A41-$A$3)*($A41-$A$23)*($A41-$A$33)*($A41-$A$43)*($A41-$A$53)*($A41-$A$63)/(($A$13-$A$3)*($A$13-$A$23)*($A$13-$A$33)*($A$13-$A$43)*($A$13-$A$53)*($A$13-$A$63))</f>
        <v>0.024076800000000013</v>
      </c>
      <c r="J41" s="1">
        <f>($A41-$A$3)*($A41-$A$13)*($A41-$A$33)*($A41-$A$43)*($A41-$A$53)*($A41-$A$63)/(($A$23-$A$3)*($A$23-$A$13)*($A$23-$A$33)*($A$23-$A$43)*($A$23-$A$53)*($A$23-$A$63))</f>
        <v>-0.09363200000000006</v>
      </c>
      <c r="K41" s="1">
        <f t="shared" si="8"/>
        <v>0.28089600000000026</v>
      </c>
      <c r="L41" s="1">
        <f t="shared" si="9"/>
        <v>0.8426879999999999</v>
      </c>
      <c r="M41" s="1">
        <f t="shared" si="10"/>
        <v>-0.05617920000000003</v>
      </c>
      <c r="N41" s="6">
        <f t="shared" si="11"/>
        <v>0.005107200000000004</v>
      </c>
      <c r="O41" s="7">
        <f t="shared" si="12"/>
        <v>4.551654400000001</v>
      </c>
    </row>
    <row r="42" spans="1:15" ht="13.5">
      <c r="A42" s="7">
        <v>3.9</v>
      </c>
      <c r="B42" s="7"/>
      <c r="C42" s="7">
        <f t="shared" si="19"/>
        <v>4.2</v>
      </c>
      <c r="D42" s="9">
        <f t="shared" si="16"/>
        <v>-0.04500000000000003</v>
      </c>
      <c r="E42" s="1">
        <f t="shared" si="17"/>
        <v>0.19000000000000017</v>
      </c>
      <c r="F42" s="6">
        <f t="shared" si="18"/>
        <v>0.8549999999999999</v>
      </c>
      <c r="G42" s="7">
        <f t="shared" si="14"/>
        <v>4.380000000000001</v>
      </c>
      <c r="H42" s="9">
        <f t="shared" si="5"/>
        <v>-0.0015910125000000016</v>
      </c>
      <c r="I42" s="1">
        <f t="shared" si="6"/>
        <v>0.012837825000000013</v>
      </c>
      <c r="J42" s="1">
        <f>($A42-$A$3)*($A42-$A$13)*($A42-$A$33)*($A42-$A$43)*($A42-$A$53)*($A42-$A$63)/(($A$23-$A$3)*($A$23-$A$13)*($A$23-$A$33)*($A$23-$A$43)*($A$23-$A$53)*($A$23-$A$63))</f>
        <v>-0.04898643750000004</v>
      </c>
      <c r="K42" s="1">
        <f t="shared" si="8"/>
        <v>0.13788775000000011</v>
      </c>
      <c r="L42" s="1">
        <f t="shared" si="9"/>
        <v>0.9307423125</v>
      </c>
      <c r="M42" s="1">
        <f t="shared" si="10"/>
        <v>-0.033845175000000026</v>
      </c>
      <c r="N42" s="6">
        <f t="shared" si="11"/>
        <v>0.0029547375000000026</v>
      </c>
      <c r="O42" s="7">
        <f t="shared" si="12"/>
        <v>4.274289225</v>
      </c>
    </row>
    <row r="43" spans="1:15" s="23" customFormat="1" ht="13.5">
      <c r="A43" s="24">
        <v>4</v>
      </c>
      <c r="B43" s="24">
        <v>4</v>
      </c>
      <c r="C43" s="24">
        <f>$B$43+(($B$53-$B$43)/($A$53-$A$43))*($A43-$A$43)</f>
        <v>4</v>
      </c>
      <c r="D43" s="25">
        <f>($A43-$A$53)*($A43-$A$63)/(($A$43-$A$53)*($A$43-$A$63))</f>
        <v>1</v>
      </c>
      <c r="E43" s="26">
        <f>($A43-$A$43)*($A43-$A$63)/(($A$53-$A$43)*($A$53-$A$63))</f>
        <v>0</v>
      </c>
      <c r="F43" s="27">
        <f>($A43-$A$43)*($A43-$A$53)/(($A$63-$A$43)*($A$63-$A$53))</f>
        <v>0</v>
      </c>
      <c r="G43" s="24">
        <f>$B$43*$D43+$B$53*$E43+$B$63*$F43</f>
        <v>4</v>
      </c>
      <c r="H43" s="25">
        <f t="shared" si="5"/>
        <v>0</v>
      </c>
      <c r="I43" s="26">
        <f t="shared" si="6"/>
        <v>0</v>
      </c>
      <c r="J43" s="26">
        <f aca="true" t="shared" si="20" ref="J43:J63">($A43-$A$3)*($A43-$A$13)*($A43-$A$33)*($A43-$A$43)*($A43-$A$53)*($A43-$A$63)/(($A$23-$A$3)*($A$23-$A$13)*($A$23-$A$33)*($A$23-$A$43)*($A$23-$A$53)*($A$23-$A$63))</f>
        <v>0</v>
      </c>
      <c r="K43" s="26">
        <f t="shared" si="8"/>
        <v>0</v>
      </c>
      <c r="L43" s="26">
        <f t="shared" si="9"/>
        <v>1</v>
      </c>
      <c r="M43" s="26">
        <f t="shared" si="10"/>
        <v>0</v>
      </c>
      <c r="N43" s="27">
        <f t="shared" si="11"/>
        <v>0</v>
      </c>
      <c r="O43" s="24">
        <f>$B$3*$H43+$B$13*$I43+$B$23*$J43+$B$33*$K43+$B$43*$L43+$B$53*$M43+$B$63*$N43</f>
        <v>4</v>
      </c>
    </row>
    <row r="44" spans="1:15" ht="13.5">
      <c r="A44" s="7">
        <v>4.1</v>
      </c>
      <c r="B44" s="7"/>
      <c r="C44" s="7">
        <f aca="true" t="shared" si="21" ref="C44:C52">$B$43+(($B$53-$B$43)/($A$53-$A$43))*($A44-$A$43)</f>
        <v>3.9000000000000004</v>
      </c>
      <c r="D44" s="9">
        <f aca="true" t="shared" si="22" ref="D44:D63">($A44-$A$53)*($A44-$A$63)/(($A$43-$A$53)*($A$43-$A$63))</f>
        <v>0.8550000000000005</v>
      </c>
      <c r="E44" s="1">
        <f aca="true" t="shared" si="23" ref="E44:E63">($A44-$A$43)*($A44-$A$63)/(($A$53-$A$43)*($A$53-$A$63))</f>
        <v>0.18999999999999936</v>
      </c>
      <c r="F44" s="6">
        <f aca="true" t="shared" si="24" ref="F44:F63">($A44-$A$43)*($A44-$A$53)/(($A$63-$A$43)*($A$63-$A$53))</f>
        <v>-0.04499999999999986</v>
      </c>
      <c r="G44" s="7">
        <f aca="true" t="shared" si="25" ref="G44:G63">$B$43*$D44+$B$53*$E44+$B$63*$F44</f>
        <v>3.810000000000001</v>
      </c>
      <c r="H44" s="9">
        <f t="shared" si="5"/>
        <v>0.0017007374999999938</v>
      </c>
      <c r="I44" s="1">
        <f t="shared" si="6"/>
        <v>-0.01349617499999995</v>
      </c>
      <c r="J44" s="1">
        <f t="shared" si="20"/>
        <v>0.04980731249999983</v>
      </c>
      <c r="K44" s="1">
        <f t="shared" si="8"/>
        <v>-0.12678224999999957</v>
      </c>
      <c r="L44" s="1">
        <f t="shared" si="9"/>
        <v>1.0459535624999998</v>
      </c>
      <c r="M44" s="1">
        <f t="shared" si="10"/>
        <v>0.04648682499999981</v>
      </c>
      <c r="N44" s="6">
        <f t="shared" si="11"/>
        <v>-0.003670012499999986</v>
      </c>
      <c r="O44" s="7">
        <f t="shared" si="12"/>
        <v>3.7370357250000006</v>
      </c>
    </row>
    <row r="45" spans="1:15" ht="13.5">
      <c r="A45" s="7">
        <v>4.2</v>
      </c>
      <c r="B45" s="7"/>
      <c r="C45" s="7">
        <f t="shared" si="21"/>
        <v>3.8</v>
      </c>
      <c r="D45" s="9">
        <f t="shared" si="22"/>
        <v>0.7199999999999998</v>
      </c>
      <c r="E45" s="1">
        <f t="shared" si="23"/>
        <v>0.36000000000000026</v>
      </c>
      <c r="F45" s="6">
        <f t="shared" si="24"/>
        <v>-0.08000000000000006</v>
      </c>
      <c r="G45" s="7">
        <f t="shared" si="25"/>
        <v>3.6399999999999997</v>
      </c>
      <c r="H45" s="9">
        <f t="shared" si="5"/>
        <v>0.003379200000000003</v>
      </c>
      <c r="I45" s="1">
        <f t="shared" si="6"/>
        <v>-0.026611200000000022</v>
      </c>
      <c r="J45" s="1">
        <f t="shared" si="20"/>
        <v>0.09676800000000008</v>
      </c>
      <c r="K45" s="1">
        <f t="shared" si="8"/>
        <v>-0.23654400000000017</v>
      </c>
      <c r="L45" s="1">
        <f t="shared" si="9"/>
        <v>1.064448</v>
      </c>
      <c r="M45" s="1">
        <f t="shared" si="10"/>
        <v>0.10644480000000013</v>
      </c>
      <c r="N45" s="6">
        <f t="shared" si="11"/>
        <v>-0.00788480000000001</v>
      </c>
      <c r="O45" s="7">
        <f t="shared" si="12"/>
        <v>3.4935423999999995</v>
      </c>
    </row>
    <row r="46" spans="1:15" ht="13.5">
      <c r="A46" s="7">
        <v>4.3</v>
      </c>
      <c r="B46" s="7"/>
      <c r="C46" s="7">
        <f t="shared" si="21"/>
        <v>3.7</v>
      </c>
      <c r="D46" s="9">
        <f t="shared" si="22"/>
        <v>0.5950000000000002</v>
      </c>
      <c r="E46" s="1">
        <f t="shared" si="23"/>
        <v>0.5099999999999998</v>
      </c>
      <c r="F46" s="6">
        <f t="shared" si="24"/>
        <v>-0.10499999999999997</v>
      </c>
      <c r="G46" s="7">
        <f t="shared" si="25"/>
        <v>3.49</v>
      </c>
      <c r="H46" s="9">
        <f t="shared" si="5"/>
        <v>0.004892387499999998</v>
      </c>
      <c r="I46" s="1">
        <f t="shared" si="6"/>
        <v>-0.03824957499999999</v>
      </c>
      <c r="J46" s="1">
        <f t="shared" si="20"/>
        <v>0.13719956249999993</v>
      </c>
      <c r="K46" s="1">
        <f t="shared" si="8"/>
        <v>-0.32365024999999986</v>
      </c>
      <c r="L46" s="1">
        <f t="shared" si="9"/>
        <v>1.0518633125</v>
      </c>
      <c r="M46" s="1">
        <f t="shared" si="10"/>
        <v>0.18031942499999987</v>
      </c>
      <c r="N46" s="6">
        <f t="shared" si="11"/>
        <v>-0.012374862499999991</v>
      </c>
      <c r="O46" s="7">
        <f t="shared" si="12"/>
        <v>3.2773440250000005</v>
      </c>
    </row>
    <row r="47" spans="1:15" ht="13.5">
      <c r="A47" s="7">
        <v>4.4</v>
      </c>
      <c r="B47" s="7"/>
      <c r="C47" s="7">
        <f t="shared" si="21"/>
        <v>3.5999999999999996</v>
      </c>
      <c r="D47" s="9">
        <f t="shared" si="22"/>
        <v>0.4799999999999996</v>
      </c>
      <c r="E47" s="1">
        <f t="shared" si="23"/>
        <v>0.6400000000000005</v>
      </c>
      <c r="F47" s="6">
        <f t="shared" si="24"/>
        <v>-0.12000000000000004</v>
      </c>
      <c r="G47" s="7">
        <f t="shared" si="25"/>
        <v>3.36</v>
      </c>
      <c r="H47" s="9">
        <f t="shared" si="5"/>
        <v>0.006092800000000003</v>
      </c>
      <c r="I47" s="1">
        <f t="shared" si="6"/>
        <v>-0.047308800000000026</v>
      </c>
      <c r="J47" s="1">
        <f t="shared" si="20"/>
        <v>0.16755200000000012</v>
      </c>
      <c r="K47" s="1">
        <f t="shared" si="8"/>
        <v>-0.38297600000000015</v>
      </c>
      <c r="L47" s="1">
        <f t="shared" si="9"/>
        <v>1.0053119999999998</v>
      </c>
      <c r="M47" s="1">
        <f t="shared" si="10"/>
        <v>0.2680832000000003</v>
      </c>
      <c r="N47" s="6">
        <f t="shared" si="11"/>
        <v>-0.016755200000000015</v>
      </c>
      <c r="O47" s="7">
        <f t="shared" si="12"/>
        <v>3.0957055999999996</v>
      </c>
    </row>
    <row r="48" spans="1:15" ht="13.5">
      <c r="A48" s="7">
        <v>4.5</v>
      </c>
      <c r="B48" s="7"/>
      <c r="C48" s="7">
        <f t="shared" si="21"/>
        <v>3.5</v>
      </c>
      <c r="D48" s="9">
        <f t="shared" si="22"/>
        <v>0.375</v>
      </c>
      <c r="E48" s="1">
        <f t="shared" si="23"/>
        <v>0.75</v>
      </c>
      <c r="F48" s="6">
        <f t="shared" si="24"/>
        <v>-0.125</v>
      </c>
      <c r="G48" s="7">
        <f t="shared" si="25"/>
        <v>3.25</v>
      </c>
      <c r="H48" s="9">
        <f>($A48-$A$13)*($A48-$A$23)*($A48-$A$33)*($A48-$A$43)*($A48-$A$53)*($A48-$A$63)/(($A$3-$A$13)*($A$3-$A$23)*($A$3-$A$33)*($A$3-$A$43)*($A$3-$A$53)*($A$3-$A$63))</f>
        <v>0.0068359375</v>
      </c>
      <c r="I48" s="1">
        <f t="shared" si="6"/>
        <v>-0.052734375</v>
      </c>
      <c r="J48" s="1">
        <f t="shared" si="20"/>
        <v>0.1845703125</v>
      </c>
      <c r="K48" s="1">
        <f t="shared" si="8"/>
        <v>-0.41015625</v>
      </c>
      <c r="L48" s="1">
        <f t="shared" si="9"/>
        <v>0.9228515625</v>
      </c>
      <c r="M48" s="1">
        <f t="shared" si="10"/>
        <v>0.369140625</v>
      </c>
      <c r="N48" s="6">
        <f t="shared" si="11"/>
        <v>-0.0205078125</v>
      </c>
      <c r="O48" s="7">
        <f t="shared" si="12"/>
        <v>2.955078125</v>
      </c>
    </row>
    <row r="49" spans="1:15" ht="13.5">
      <c r="A49" s="7">
        <v>4.6</v>
      </c>
      <c r="B49" s="7"/>
      <c r="C49" s="7">
        <f t="shared" si="21"/>
        <v>3.4000000000000004</v>
      </c>
      <c r="D49" s="9">
        <f t="shared" si="22"/>
        <v>0.2800000000000003</v>
      </c>
      <c r="E49" s="1">
        <f t="shared" si="23"/>
        <v>0.8399999999999997</v>
      </c>
      <c r="F49" s="6">
        <f t="shared" si="24"/>
        <v>-0.12000000000000004</v>
      </c>
      <c r="G49" s="7">
        <f t="shared" si="25"/>
        <v>3.1600000000000006</v>
      </c>
      <c r="H49" s="9">
        <f t="shared" si="5"/>
        <v>0.006988800000000002</v>
      </c>
      <c r="I49" s="1">
        <f t="shared" si="6"/>
        <v>-0.053580800000000005</v>
      </c>
      <c r="J49" s="1">
        <f t="shared" si="20"/>
        <v>0.18547200000000005</v>
      </c>
      <c r="K49" s="1">
        <f t="shared" si="8"/>
        <v>-0.40185600000000016</v>
      </c>
      <c r="L49" s="1">
        <f t="shared" si="9"/>
        <v>0.8037120000000005</v>
      </c>
      <c r="M49" s="1">
        <f t="shared" si="10"/>
        <v>0.4822271999999997</v>
      </c>
      <c r="N49" s="6">
        <f t="shared" si="11"/>
        <v>-0.0229632</v>
      </c>
      <c r="O49" s="7">
        <f t="shared" si="12"/>
        <v>2.860825600000001</v>
      </c>
    </row>
    <row r="50" spans="1:15" ht="13.5">
      <c r="A50" s="7">
        <v>4.7</v>
      </c>
      <c r="B50" s="7"/>
      <c r="C50" s="7">
        <f t="shared" si="21"/>
        <v>3.3</v>
      </c>
      <c r="D50" s="9">
        <f t="shared" si="22"/>
        <v>0.19499999999999987</v>
      </c>
      <c r="E50" s="1">
        <f t="shared" si="23"/>
        <v>0.9100000000000001</v>
      </c>
      <c r="F50" s="6">
        <f t="shared" si="24"/>
        <v>-0.10499999999999997</v>
      </c>
      <c r="G50" s="7">
        <f t="shared" si="25"/>
        <v>3.09</v>
      </c>
      <c r="H50" s="9">
        <f t="shared" si="5"/>
        <v>0.006439387499999998</v>
      </c>
      <c r="I50" s="1">
        <f t="shared" si="6"/>
        <v>-0.049078574999999985</v>
      </c>
      <c r="J50" s="1">
        <f t="shared" si="20"/>
        <v>0.16813956249999992</v>
      </c>
      <c r="K50" s="1">
        <f t="shared" si="8"/>
        <v>-0.35606024999999986</v>
      </c>
      <c r="L50" s="1">
        <f t="shared" si="9"/>
        <v>0.6485383124999996</v>
      </c>
      <c r="M50" s="1">
        <f t="shared" si="10"/>
        <v>0.6053024250000002</v>
      </c>
      <c r="N50" s="6">
        <f t="shared" si="11"/>
        <v>-0.023280862499999996</v>
      </c>
      <c r="O50" s="7">
        <f t="shared" si="12"/>
        <v>2.8169340249999997</v>
      </c>
    </row>
    <row r="51" spans="1:15" ht="13.5">
      <c r="A51" s="7">
        <v>4.8</v>
      </c>
      <c r="B51" s="7"/>
      <c r="C51" s="7">
        <f t="shared" si="21"/>
        <v>3.2</v>
      </c>
      <c r="D51" s="9">
        <f t="shared" si="22"/>
        <v>0.12000000000000012</v>
      </c>
      <c r="E51" s="1">
        <f t="shared" si="23"/>
        <v>0.96</v>
      </c>
      <c r="F51" s="6">
        <f t="shared" si="24"/>
        <v>-0.08000000000000006</v>
      </c>
      <c r="G51" s="7">
        <f t="shared" si="25"/>
        <v>3.04</v>
      </c>
      <c r="H51" s="9">
        <f t="shared" si="5"/>
        <v>0.005107200000000004</v>
      </c>
      <c r="I51" s="1">
        <f t="shared" si="6"/>
        <v>-0.03870720000000003</v>
      </c>
      <c r="J51" s="1">
        <f t="shared" si="20"/>
        <v>0.13132800000000008</v>
      </c>
      <c r="K51" s="1">
        <f t="shared" si="8"/>
        <v>-0.2723840000000002</v>
      </c>
      <c r="L51" s="1">
        <f t="shared" si="9"/>
        <v>0.45964800000000045</v>
      </c>
      <c r="M51" s="1">
        <f t="shared" si="10"/>
        <v>0.7354367999999998</v>
      </c>
      <c r="N51" s="6">
        <f t="shared" si="11"/>
        <v>-0.02042880000000001</v>
      </c>
      <c r="O51" s="7">
        <f t="shared" si="12"/>
        <v>2.8257024000000004</v>
      </c>
    </row>
    <row r="52" spans="1:15" ht="13.5">
      <c r="A52" s="7">
        <v>4.9</v>
      </c>
      <c r="B52" s="7"/>
      <c r="C52" s="7">
        <f t="shared" si="21"/>
        <v>3.0999999999999996</v>
      </c>
      <c r="D52" s="9">
        <f t="shared" si="22"/>
        <v>0.054999999999999785</v>
      </c>
      <c r="E52" s="1">
        <f t="shared" si="23"/>
        <v>0.9900000000000001</v>
      </c>
      <c r="F52" s="6">
        <f t="shared" si="24"/>
        <v>-0.04499999999999986</v>
      </c>
      <c r="G52" s="7">
        <f t="shared" si="25"/>
        <v>3.0100000000000002</v>
      </c>
      <c r="H52" s="9">
        <f t="shared" si="5"/>
        <v>0.002954737499999991</v>
      </c>
      <c r="I52" s="1">
        <f t="shared" si="6"/>
        <v>-0.02227417499999993</v>
      </c>
      <c r="J52" s="1">
        <f t="shared" si="20"/>
        <v>0.07488731249999976</v>
      </c>
      <c r="K52" s="1">
        <f>($A52-$A$3)*($A52-$A$13)*($A52-$A$23)*($A52-$A$43)*($A52-$A$53)*($A52-$A$63)/(($A$33-$A$3)*($A$33-$A$13)*($A$33-$A$23)*($A$33-$A$43)*($A$33-$A$53)*($A$33-$A$63))</f>
        <v>-0.15240224999999952</v>
      </c>
      <c r="L52" s="1">
        <f t="shared" si="9"/>
        <v>0.24130356249999918</v>
      </c>
      <c r="M52" s="1">
        <f>($A52-$A$3)*($A52-$A$13)*($A52-$A$23)*($A52-$A$33)*($A52-$A$43)*($A52-$A$63)/(($A$53-$A$3)*($A$53-$A$13)*($A$53-$A$23)*($A$53-$A$33)*($A$53-$A$43)*($A$53-$A$63))</f>
        <v>0.8686928250000006</v>
      </c>
      <c r="N52" s="6">
        <f t="shared" si="11"/>
        <v>-0.013162012499999966</v>
      </c>
      <c r="O52" s="7">
        <f t="shared" si="12"/>
        <v>2.8874157250000008</v>
      </c>
    </row>
    <row r="53" spans="1:15" s="23" customFormat="1" ht="13.5">
      <c r="A53" s="24">
        <v>5</v>
      </c>
      <c r="B53" s="24">
        <v>3</v>
      </c>
      <c r="C53" s="24">
        <f>$B$53+(($B$63-$B$53)/($A$63-$A$53))*($A53-$A$53)</f>
        <v>3</v>
      </c>
      <c r="D53" s="25">
        <f t="shared" si="22"/>
        <v>0</v>
      </c>
      <c r="E53" s="26">
        <f t="shared" si="23"/>
        <v>1</v>
      </c>
      <c r="F53" s="27">
        <f t="shared" si="24"/>
        <v>0</v>
      </c>
      <c r="G53" s="24">
        <f t="shared" si="25"/>
        <v>3</v>
      </c>
      <c r="H53" s="25">
        <f t="shared" si="5"/>
        <v>0</v>
      </c>
      <c r="I53" s="26">
        <f t="shared" si="6"/>
        <v>0</v>
      </c>
      <c r="J53" s="26">
        <f t="shared" si="20"/>
        <v>0</v>
      </c>
      <c r="K53" s="26">
        <f t="shared" si="8"/>
        <v>0</v>
      </c>
      <c r="L53" s="26">
        <f t="shared" si="9"/>
        <v>0</v>
      </c>
      <c r="M53" s="26">
        <f t="shared" si="10"/>
        <v>1</v>
      </c>
      <c r="N53" s="27">
        <f t="shared" si="11"/>
        <v>0</v>
      </c>
      <c r="O53" s="24">
        <f t="shared" si="12"/>
        <v>3</v>
      </c>
    </row>
    <row r="54" spans="1:15" ht="13.5">
      <c r="A54" s="7">
        <v>5.1</v>
      </c>
      <c r="B54" s="7"/>
      <c r="C54" s="7">
        <f aca="true" t="shared" si="26" ref="C54:C62">$B$53+(($B$63-$B$53)/($A$63-$A$53))*($A54-$A$53)</f>
        <v>3.0999999999999996</v>
      </c>
      <c r="D54" s="9">
        <f t="shared" si="22"/>
        <v>-0.04499999999999986</v>
      </c>
      <c r="E54" s="1">
        <f t="shared" si="23"/>
        <v>0.9900000000000001</v>
      </c>
      <c r="F54" s="6">
        <f t="shared" si="24"/>
        <v>0.054999999999999785</v>
      </c>
      <c r="G54" s="7">
        <f t="shared" si="25"/>
        <v>3.0100000000000002</v>
      </c>
      <c r="H54" s="9">
        <f t="shared" si="5"/>
        <v>-0.003670012499999986</v>
      </c>
      <c r="I54" s="1">
        <f t="shared" si="6"/>
        <v>0.027390824999999893</v>
      </c>
      <c r="J54" s="1">
        <f t="shared" si="20"/>
        <v>-0.09056643749999965</v>
      </c>
      <c r="K54" s="1">
        <f t="shared" si="8"/>
        <v>0.17825774999999933</v>
      </c>
      <c r="L54" s="1">
        <f t="shared" si="9"/>
        <v>-0.2552326874999991</v>
      </c>
      <c r="M54" s="1">
        <f t="shared" si="10"/>
        <v>1.1230238249999998</v>
      </c>
      <c r="N54" s="6">
        <f t="shared" si="11"/>
        <v>0.020796737499999912</v>
      </c>
      <c r="O54" s="7">
        <f t="shared" si="12"/>
        <v>3.1586592249999996</v>
      </c>
    </row>
    <row r="55" spans="1:15" ht="13.5">
      <c r="A55" s="7">
        <v>5.2</v>
      </c>
      <c r="B55" s="7"/>
      <c r="C55" s="7">
        <f t="shared" si="26"/>
        <v>3.2</v>
      </c>
      <c r="D55" s="9">
        <f t="shared" si="22"/>
        <v>-0.08000000000000006</v>
      </c>
      <c r="E55" s="1">
        <f t="shared" si="23"/>
        <v>0.96</v>
      </c>
      <c r="F55" s="6">
        <f t="shared" si="24"/>
        <v>0.12000000000000012</v>
      </c>
      <c r="G55" s="7">
        <f t="shared" si="25"/>
        <v>3.04</v>
      </c>
      <c r="H55" s="9">
        <f t="shared" si="5"/>
        <v>-0.00788480000000001</v>
      </c>
      <c r="I55" s="1">
        <f>($A55-$A$3)*($A55-$A$23)*($A55-$A$33)*($A55-$A$43)*($A55-$A$53)*($A55-$A$63)/(($A$13-$A$3)*($A$13-$A$23)*($A$13-$A$33)*($A$13-$A$43)*($A$13-$A$53)*($A$13-$A$63))</f>
        <v>0.058572800000000064</v>
      </c>
      <c r="J55" s="1">
        <f>($A55-$A$3)*($A55-$A$13)*($A55-$A$33)*($A55-$A$43)*($A55-$A$53)*($A55-$A$63)/(($A$23-$A$3)*($A$23-$A$13)*($A$23-$A$33)*($A$23-$A$43)*($A$23-$A$53)*($A$23-$A$63))</f>
        <v>-0.19219200000000017</v>
      </c>
      <c r="K55" s="1">
        <f t="shared" si="8"/>
        <v>0.3727360000000004</v>
      </c>
      <c r="L55" s="1">
        <f t="shared" si="9"/>
        <v>-0.5125120000000005</v>
      </c>
      <c r="M55" s="1">
        <f t="shared" si="10"/>
        <v>1.2300288000000004</v>
      </c>
      <c r="N55" s="6">
        <f t="shared" si="11"/>
        <v>0.051251200000000066</v>
      </c>
      <c r="O55" s="7">
        <f t="shared" si="12"/>
        <v>3.355494400000001</v>
      </c>
    </row>
    <row r="56" spans="1:15" ht="13.5">
      <c r="A56" s="7">
        <v>5.3</v>
      </c>
      <c r="B56" s="7"/>
      <c r="C56" s="7">
        <f t="shared" si="26"/>
        <v>3.3</v>
      </c>
      <c r="D56" s="9">
        <f t="shared" si="22"/>
        <v>-0.10499999999999997</v>
      </c>
      <c r="E56" s="1">
        <f t="shared" si="23"/>
        <v>0.9100000000000001</v>
      </c>
      <c r="F56" s="6">
        <f t="shared" si="24"/>
        <v>0.19499999999999987</v>
      </c>
      <c r="G56" s="7">
        <f t="shared" si="25"/>
        <v>3.09</v>
      </c>
      <c r="H56" s="9">
        <f t="shared" si="5"/>
        <v>-0.012374862499999991</v>
      </c>
      <c r="I56" s="1">
        <f t="shared" si="6"/>
        <v>0.09151642499999996</v>
      </c>
      <c r="J56" s="1">
        <f t="shared" si="20"/>
        <v>-0.29812168749999984</v>
      </c>
      <c r="K56" s="1">
        <f t="shared" si="8"/>
        <v>0.5703197499999998</v>
      </c>
      <c r="L56" s="1">
        <f t="shared" si="9"/>
        <v>-0.7567704374999996</v>
      </c>
      <c r="M56" s="1">
        <f t="shared" si="10"/>
        <v>1.311735425</v>
      </c>
      <c r="N56" s="6">
        <f t="shared" si="11"/>
        <v>0.09369538749999992</v>
      </c>
      <c r="O56" s="7">
        <f t="shared" si="12"/>
        <v>3.5791045250000004</v>
      </c>
    </row>
    <row r="57" spans="1:15" ht="13.5">
      <c r="A57" s="7">
        <v>5.4</v>
      </c>
      <c r="B57" s="7"/>
      <c r="C57" s="7">
        <f t="shared" si="26"/>
        <v>3.4000000000000004</v>
      </c>
      <c r="D57" s="9">
        <f t="shared" si="22"/>
        <v>-0.12000000000000004</v>
      </c>
      <c r="E57" s="1">
        <f t="shared" si="23"/>
        <v>0.8399999999999997</v>
      </c>
      <c r="F57" s="6">
        <f t="shared" si="24"/>
        <v>0.2800000000000003</v>
      </c>
      <c r="G57" s="7">
        <f t="shared" si="25"/>
        <v>3.16</v>
      </c>
      <c r="H57" s="9">
        <f t="shared" si="5"/>
        <v>-0.016755200000000015</v>
      </c>
      <c r="I57" s="1">
        <f t="shared" si="6"/>
        <v>0.1233792000000001</v>
      </c>
      <c r="J57" s="1">
        <f t="shared" si="20"/>
        <v>-0.39916800000000036</v>
      </c>
      <c r="K57" s="1">
        <f t="shared" si="8"/>
        <v>0.7539840000000005</v>
      </c>
      <c r="L57" s="1">
        <f t="shared" si="9"/>
        <v>-0.9694080000000006</v>
      </c>
      <c r="M57" s="1">
        <f t="shared" si="10"/>
        <v>1.3571712</v>
      </c>
      <c r="N57" s="6">
        <f t="shared" si="11"/>
        <v>0.1507968000000002</v>
      </c>
      <c r="O57" s="7">
        <f t="shared" si="12"/>
        <v>3.814169600000001</v>
      </c>
    </row>
    <row r="58" spans="1:15" ht="13.5">
      <c r="A58" s="7">
        <v>5.5</v>
      </c>
      <c r="B58" s="7"/>
      <c r="C58" s="7">
        <f t="shared" si="26"/>
        <v>3.5</v>
      </c>
      <c r="D58" s="9">
        <f t="shared" si="22"/>
        <v>-0.125</v>
      </c>
      <c r="E58" s="1">
        <f t="shared" si="23"/>
        <v>0.75</v>
      </c>
      <c r="F58" s="6">
        <f t="shared" si="24"/>
        <v>0.375</v>
      </c>
      <c r="G58" s="7">
        <f t="shared" si="25"/>
        <v>3.25</v>
      </c>
      <c r="H58" s="9">
        <f t="shared" si="5"/>
        <v>-0.0205078125</v>
      </c>
      <c r="I58" s="1">
        <f>($A58-$A$3)*($A58-$A$23)*($A58-$A$33)*($A58-$A$43)*($A58-$A$53)*($A58-$A$63)/(($A$13-$A$3)*($A$13-$A$23)*($A$13-$A$33)*($A$13-$A$43)*($A$13-$A$53)*($A$13-$A$63))</f>
        <v>0.150390625</v>
      </c>
      <c r="J58" s="1">
        <f t="shared" si="20"/>
        <v>-0.4833984375</v>
      </c>
      <c r="K58" s="1">
        <f t="shared" si="8"/>
        <v>0.90234375</v>
      </c>
      <c r="L58" s="1">
        <f t="shared" si="9"/>
        <v>-1.1279296875</v>
      </c>
      <c r="M58" s="1">
        <f t="shared" si="10"/>
        <v>1.353515625</v>
      </c>
      <c r="N58" s="6">
        <f t="shared" si="11"/>
        <v>0.2255859375</v>
      </c>
      <c r="O58" s="7">
        <f t="shared" si="12"/>
        <v>4.041015625</v>
      </c>
    </row>
    <row r="59" spans="1:15" ht="13.5">
      <c r="A59" s="7">
        <v>5.6</v>
      </c>
      <c r="B59" s="7"/>
      <c r="C59" s="7">
        <f t="shared" si="26"/>
        <v>3.5999999999999996</v>
      </c>
      <c r="D59" s="9">
        <f t="shared" si="22"/>
        <v>-0.12000000000000004</v>
      </c>
      <c r="E59" s="1">
        <f t="shared" si="23"/>
        <v>0.6400000000000005</v>
      </c>
      <c r="F59" s="6">
        <f t="shared" si="24"/>
        <v>0.4799999999999996</v>
      </c>
      <c r="G59" s="7">
        <f t="shared" si="25"/>
        <v>3.3599999999999994</v>
      </c>
      <c r="H59" s="9">
        <f t="shared" si="5"/>
        <v>-0.0229632</v>
      </c>
      <c r="I59" s="1">
        <f t="shared" si="6"/>
        <v>0.16773119999999997</v>
      </c>
      <c r="J59" s="1">
        <f t="shared" si="20"/>
        <v>-0.5358079999999998</v>
      </c>
      <c r="K59" s="1">
        <f t="shared" si="8"/>
        <v>0.9891840000000001</v>
      </c>
      <c r="L59" s="1">
        <f t="shared" si="9"/>
        <v>-1.2055680000000002</v>
      </c>
      <c r="M59" s="1">
        <f t="shared" si="10"/>
        <v>1.2859392000000005</v>
      </c>
      <c r="N59" s="6">
        <f t="shared" si="11"/>
        <v>0.3214847999999996</v>
      </c>
      <c r="O59" s="7">
        <f>$B$3*$H59+$B$13*$I59+$B$23*$J59+$B$33*$K59+$B$43*$L59+$B$53*$M59+$B$63*$N59</f>
        <v>4.2351616000000005</v>
      </c>
    </row>
    <row r="60" spans="1:15" ht="13.5">
      <c r="A60" s="7">
        <v>5.7</v>
      </c>
      <c r="B60" s="7"/>
      <c r="C60" s="7">
        <f t="shared" si="26"/>
        <v>3.7</v>
      </c>
      <c r="D60" s="9">
        <f t="shared" si="22"/>
        <v>-0.10499999999999997</v>
      </c>
      <c r="E60" s="1">
        <f t="shared" si="23"/>
        <v>0.5099999999999998</v>
      </c>
      <c r="F60" s="6">
        <f t="shared" si="24"/>
        <v>0.5950000000000002</v>
      </c>
      <c r="G60" s="7">
        <f t="shared" si="25"/>
        <v>3.49</v>
      </c>
      <c r="H60" s="9">
        <f t="shared" si="5"/>
        <v>-0.023280862499999996</v>
      </c>
      <c r="I60" s="1">
        <f t="shared" si="6"/>
        <v>0.169405425</v>
      </c>
      <c r="J60" s="1">
        <f t="shared" si="20"/>
        <v>-0.5379766874999999</v>
      </c>
      <c r="K60" s="1">
        <f t="shared" si="8"/>
        <v>0.98296975</v>
      </c>
      <c r="L60" s="1">
        <f t="shared" si="9"/>
        <v>-1.1708904375</v>
      </c>
      <c r="M60" s="1">
        <f t="shared" si="10"/>
        <v>1.137436425</v>
      </c>
      <c r="N60" s="6">
        <f t="shared" si="11"/>
        <v>0.44233638750000026</v>
      </c>
      <c r="O60" s="7">
        <f t="shared" si="12"/>
        <v>4.366848525000002</v>
      </c>
    </row>
    <row r="61" spans="1:15" ht="13.5">
      <c r="A61" s="7">
        <v>5.8</v>
      </c>
      <c r="B61" s="7"/>
      <c r="C61" s="7">
        <f t="shared" si="26"/>
        <v>3.8</v>
      </c>
      <c r="D61" s="9">
        <f t="shared" si="22"/>
        <v>-0.08000000000000006</v>
      </c>
      <c r="E61" s="1">
        <f t="shared" si="23"/>
        <v>0.36000000000000026</v>
      </c>
      <c r="F61" s="6">
        <f t="shared" si="24"/>
        <v>0.7199999999999998</v>
      </c>
      <c r="G61" s="7">
        <f t="shared" si="25"/>
        <v>3.6399999999999997</v>
      </c>
      <c r="H61" s="9">
        <f t="shared" si="5"/>
        <v>-0.02042880000000001</v>
      </c>
      <c r="I61" s="1">
        <f t="shared" si="6"/>
        <v>0.1481088000000001</v>
      </c>
      <c r="J61" s="1">
        <f t="shared" si="20"/>
        <v>-0.4677120000000002</v>
      </c>
      <c r="K61" s="1">
        <f t="shared" si="8"/>
        <v>0.8463360000000004</v>
      </c>
      <c r="L61" s="1">
        <f t="shared" si="9"/>
        <v>-0.9873920000000007</v>
      </c>
      <c r="M61" s="1">
        <f t="shared" si="10"/>
        <v>0.8886528000000007</v>
      </c>
      <c r="N61" s="6">
        <f t="shared" si="11"/>
        <v>0.5924351999999997</v>
      </c>
      <c r="O61" s="7">
        <f t="shared" si="12"/>
        <v>4.4005504</v>
      </c>
    </row>
    <row r="62" spans="1:15" ht="13.5">
      <c r="A62" s="7">
        <v>5.9</v>
      </c>
      <c r="B62" s="7"/>
      <c r="C62" s="7">
        <f t="shared" si="26"/>
        <v>3.9000000000000004</v>
      </c>
      <c r="D62" s="9">
        <f t="shared" si="22"/>
        <v>-0.04499999999999986</v>
      </c>
      <c r="E62" s="1">
        <f t="shared" si="23"/>
        <v>0.18999999999999936</v>
      </c>
      <c r="F62" s="6">
        <f t="shared" si="24"/>
        <v>0.8550000000000005</v>
      </c>
      <c r="G62" s="7">
        <f t="shared" si="25"/>
        <v>3.810000000000001</v>
      </c>
      <c r="H62" s="9">
        <f t="shared" si="5"/>
        <v>-0.013162012499999966</v>
      </c>
      <c r="I62" s="1">
        <f t="shared" si="6"/>
        <v>0.09508882499999975</v>
      </c>
      <c r="J62" s="1">
        <f t="shared" si="20"/>
        <v>-0.29867643749999917</v>
      </c>
      <c r="K62" s="1">
        <f t="shared" si="8"/>
        <v>0.5355577499999985</v>
      </c>
      <c r="L62" s="1">
        <f t="shared" si="9"/>
        <v>-0.6130726874999983</v>
      </c>
      <c r="M62" s="1">
        <f t="shared" si="10"/>
        <v>0.5177058249999985</v>
      </c>
      <c r="N62" s="6">
        <f>($A62-$A$3)*($A62-$A$13)*($A62-$A$23)*($A62-$A$33)*($A62-$A$43)*($A62-$A$53)/(($A$63-$A$3)*($A$63-$A$13)*($A$63-$A$23)*($A$63-$A$33)*($A$63-$A$43)*($A$63-$A$53))</f>
        <v>0.7765587375000007</v>
      </c>
      <c r="O62" s="7">
        <f t="shared" si="12"/>
        <v>4.294467225</v>
      </c>
    </row>
    <row r="63" spans="1:15" s="23" customFormat="1" ht="14.25" thickBot="1">
      <c r="A63" s="28">
        <v>6</v>
      </c>
      <c r="B63" s="28">
        <v>4</v>
      </c>
      <c r="C63" s="28">
        <f>$B$63+(($B$73-$B$63)/($A$73-$A$63))*($A63-$A$63)</f>
        <v>4</v>
      </c>
      <c r="D63" s="29">
        <f t="shared" si="22"/>
        <v>0</v>
      </c>
      <c r="E63" s="30">
        <f t="shared" si="23"/>
        <v>0</v>
      </c>
      <c r="F63" s="31">
        <f t="shared" si="24"/>
        <v>1</v>
      </c>
      <c r="G63" s="28">
        <f t="shared" si="25"/>
        <v>4</v>
      </c>
      <c r="H63" s="29">
        <f t="shared" si="5"/>
        <v>0</v>
      </c>
      <c r="I63" s="30">
        <f t="shared" si="6"/>
        <v>0</v>
      </c>
      <c r="J63" s="30">
        <f t="shared" si="20"/>
        <v>0</v>
      </c>
      <c r="K63" s="30">
        <f t="shared" si="8"/>
        <v>0</v>
      </c>
      <c r="L63" s="30">
        <f t="shared" si="9"/>
        <v>0</v>
      </c>
      <c r="M63" s="30">
        <f t="shared" si="10"/>
        <v>0</v>
      </c>
      <c r="N63" s="31">
        <f t="shared" si="11"/>
        <v>1</v>
      </c>
      <c r="O63" s="28">
        <f t="shared" si="12"/>
        <v>4</v>
      </c>
    </row>
    <row r="64" ht="13.5">
      <c r="C64" s="11"/>
    </row>
    <row r="65" spans="1:15" ht="13.5">
      <c r="A65" s="12" t="s">
        <v>15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ht="13.5">
      <c r="C66" s="11"/>
    </row>
    <row r="67" spans="1:15" ht="13.5">
      <c r="A67" s="12" t="s">
        <v>16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ht="13.5">
      <c r="C68" s="11"/>
    </row>
    <row r="69" ht="13.5">
      <c r="C69" s="11"/>
    </row>
    <row r="70" ht="13.5">
      <c r="C70" s="11"/>
    </row>
    <row r="71" ht="13.5">
      <c r="C71" s="11"/>
    </row>
    <row r="72" ht="13.5">
      <c r="C72" s="11"/>
    </row>
    <row r="73" ht="13.5">
      <c r="C73" s="11"/>
    </row>
    <row r="74" ht="13.5">
      <c r="C74" s="11"/>
    </row>
    <row r="75" ht="13.5">
      <c r="C75" s="11"/>
    </row>
    <row r="76" ht="13.5">
      <c r="C76" s="11"/>
    </row>
    <row r="77" ht="13.5">
      <c r="C77" s="11"/>
    </row>
    <row r="78" ht="13.5">
      <c r="C78" s="11"/>
    </row>
    <row r="79" ht="13.5">
      <c r="C79" s="11"/>
    </row>
    <row r="80" ht="13.5">
      <c r="C80" s="11"/>
    </row>
    <row r="81" ht="13.5">
      <c r="C81" s="11"/>
    </row>
    <row r="82" ht="13.5">
      <c r="C82" s="11"/>
    </row>
    <row r="83" ht="13.5">
      <c r="C83" s="11"/>
    </row>
  </sheetData>
  <mergeCells count="6">
    <mergeCell ref="A67:O67"/>
    <mergeCell ref="H1:N1"/>
    <mergeCell ref="A1:A2"/>
    <mergeCell ref="B1:B2"/>
    <mergeCell ref="D1:F1"/>
    <mergeCell ref="A65:O6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塩田研一</cp:lastModifiedBy>
  <cp:lastPrinted>2009-10-27T09:06:19Z</cp:lastPrinted>
  <dcterms:created xsi:type="dcterms:W3CDTF">2005-10-18T09:33:06Z</dcterms:created>
  <dcterms:modified xsi:type="dcterms:W3CDTF">2012-10-29T09:25:15Z</dcterms:modified>
  <cp:category/>
  <cp:version/>
  <cp:contentType/>
  <cp:contentStatus/>
</cp:coreProperties>
</file>